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"/>
    </mc:Choice>
  </mc:AlternateContent>
  <bookViews>
    <workbookView xWindow="0" yWindow="0" windowWidth="21600" windowHeight="9330"/>
  </bookViews>
  <sheets>
    <sheet name="7_кл" sheetId="8" r:id="rId1"/>
    <sheet name="8_кл" sheetId="2" r:id="rId2"/>
    <sheet name="9_кл" sheetId="3" r:id="rId3"/>
    <sheet name="10_кл_" sheetId="6" r:id="rId4"/>
    <sheet name="11_кл" sheetId="7" r:id="rId5"/>
  </sheets>
  <calcPr calcId="162913"/>
</workbook>
</file>

<file path=xl/calcChain.xml><?xml version="1.0" encoding="utf-8"?>
<calcChain xmlns="http://schemas.openxmlformats.org/spreadsheetml/2006/main">
  <c r="K8" i="8" l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24" i="8"/>
  <c r="K23" i="7"/>
  <c r="K19" i="7"/>
  <c r="K30" i="7"/>
  <c r="K20" i="7"/>
  <c r="K32" i="7"/>
  <c r="K31" i="7"/>
  <c r="K21" i="7"/>
  <c r="K14" i="7"/>
  <c r="K22" i="7"/>
  <c r="K11" i="7"/>
  <c r="K27" i="7"/>
  <c r="K12" i="7"/>
  <c r="K13" i="7"/>
  <c r="K9" i="7"/>
  <c r="K16" i="7"/>
  <c r="K18" i="7"/>
  <c r="K26" i="7"/>
  <c r="K28" i="7"/>
  <c r="K10" i="7"/>
  <c r="K25" i="7"/>
  <c r="K8" i="7"/>
  <c r="K17" i="7"/>
  <c r="K15" i="7"/>
  <c r="K24" i="7"/>
  <c r="K34" i="7"/>
  <c r="K33" i="7"/>
  <c r="K29" i="7"/>
  <c r="K36" i="6"/>
  <c r="K37" i="6"/>
  <c r="K40" i="6"/>
  <c r="K21" i="6"/>
  <c r="K13" i="6"/>
  <c r="K17" i="6"/>
  <c r="K31" i="6"/>
  <c r="K19" i="6"/>
  <c r="K9" i="6"/>
  <c r="K47" i="6"/>
  <c r="K22" i="6"/>
  <c r="K38" i="6"/>
  <c r="K50" i="6"/>
  <c r="K35" i="6"/>
  <c r="K20" i="6"/>
  <c r="K12" i="6"/>
  <c r="K42" i="6"/>
  <c r="K55" i="6"/>
  <c r="K56" i="6"/>
  <c r="K57" i="6"/>
  <c r="K53" i="6"/>
  <c r="K39" i="6"/>
  <c r="K14" i="6"/>
  <c r="K15" i="6"/>
  <c r="K46" i="6"/>
  <c r="K44" i="6"/>
  <c r="K11" i="6"/>
  <c r="K16" i="6"/>
  <c r="K23" i="6"/>
  <c r="K28" i="6"/>
  <c r="K32" i="6"/>
  <c r="K41" i="6"/>
  <c r="K49" i="6"/>
  <c r="K43" i="6"/>
  <c r="K48" i="6"/>
  <c r="K45" i="6"/>
  <c r="K24" i="6"/>
  <c r="K25" i="6"/>
  <c r="K34" i="6"/>
  <c r="K26" i="6"/>
  <c r="K18" i="6"/>
  <c r="K8" i="6"/>
  <c r="K10" i="6"/>
  <c r="K30" i="6"/>
  <c r="K33" i="6"/>
  <c r="K51" i="6"/>
  <c r="K29" i="6"/>
  <c r="K54" i="6"/>
  <c r="K52" i="6"/>
  <c r="K27" i="6"/>
  <c r="K13" i="3"/>
  <c r="K15" i="3"/>
  <c r="K16" i="3"/>
  <c r="K51" i="3"/>
  <c r="K39" i="3"/>
  <c r="K55" i="3"/>
  <c r="K31" i="3"/>
  <c r="K52" i="3"/>
  <c r="K23" i="3"/>
  <c r="K35" i="3"/>
  <c r="K42" i="3"/>
  <c r="K30" i="3"/>
  <c r="K50" i="3"/>
  <c r="K45" i="3"/>
  <c r="K57" i="3"/>
  <c r="K54" i="3"/>
  <c r="K58" i="3"/>
  <c r="K47" i="3"/>
  <c r="K32" i="3"/>
  <c r="K27" i="3"/>
  <c r="K46" i="3"/>
  <c r="K22" i="3"/>
  <c r="K20" i="3"/>
  <c r="K14" i="3"/>
  <c r="K21" i="3"/>
  <c r="K17" i="3"/>
  <c r="K18" i="3"/>
  <c r="K36" i="3"/>
  <c r="K24" i="3"/>
  <c r="K8" i="3"/>
  <c r="K12" i="3"/>
  <c r="K49" i="3"/>
  <c r="K53" i="3"/>
  <c r="K44" i="3"/>
  <c r="K37" i="3"/>
  <c r="K11" i="3"/>
  <c r="K19" i="3"/>
  <c r="K9" i="3"/>
  <c r="K33" i="3"/>
  <c r="K29" i="3"/>
  <c r="K28" i="3"/>
  <c r="K56" i="3"/>
  <c r="K25" i="3"/>
  <c r="K43" i="3"/>
  <c r="K34" i="3"/>
  <c r="K10" i="3"/>
  <c r="K26" i="3"/>
  <c r="K40" i="3"/>
  <c r="K48" i="3"/>
  <c r="K41" i="3"/>
  <c r="K38" i="3"/>
  <c r="K37" i="2"/>
  <c r="K14" i="2"/>
  <c r="K15" i="2"/>
  <c r="K17" i="2"/>
  <c r="K40" i="2"/>
  <c r="K50" i="2"/>
  <c r="K39" i="2"/>
  <c r="K43" i="2"/>
  <c r="K31" i="2"/>
  <c r="K49" i="2"/>
  <c r="K13" i="2"/>
  <c r="K12" i="2"/>
  <c r="K26" i="2"/>
  <c r="K18" i="2"/>
  <c r="K19" i="2"/>
  <c r="K30" i="2"/>
  <c r="K20" i="2"/>
  <c r="K16" i="2"/>
  <c r="K23" i="2"/>
  <c r="K21" i="2"/>
  <c r="K22" i="2"/>
  <c r="K32" i="2"/>
  <c r="K29" i="2"/>
  <c r="K33" i="2"/>
  <c r="K24" i="2"/>
  <c r="K28" i="2"/>
  <c r="K34" i="2"/>
  <c r="K64" i="2"/>
  <c r="K55" i="2"/>
  <c r="K61" i="2"/>
  <c r="K45" i="2"/>
  <c r="K57" i="2"/>
  <c r="K56" i="2"/>
  <c r="K51" i="2"/>
  <c r="K52" i="2"/>
  <c r="K46" i="2"/>
  <c r="K53" i="2"/>
  <c r="K27" i="2"/>
  <c r="K58" i="2"/>
  <c r="K62" i="2"/>
  <c r="K63" i="2"/>
  <c r="K59" i="2"/>
  <c r="K25" i="2"/>
  <c r="K36" i="2"/>
  <c r="K47" i="2"/>
  <c r="K60" i="2"/>
  <c r="K35" i="2"/>
  <c r="K42" i="2"/>
  <c r="K41" i="2"/>
  <c r="K38" i="2"/>
  <c r="K10" i="2"/>
  <c r="K11" i="2"/>
  <c r="K8" i="2"/>
  <c r="K9" i="2"/>
  <c r="K54" i="2"/>
  <c r="K48" i="2"/>
  <c r="K44" i="2"/>
</calcChain>
</file>

<file path=xl/sharedStrings.xml><?xml version="1.0" encoding="utf-8"?>
<sst xmlns="http://schemas.openxmlformats.org/spreadsheetml/2006/main" count="315" uniqueCount="240">
  <si>
    <t>Протокол проведения  всероссийской олимпиады школьников по искусству (МХК)</t>
  </si>
  <si>
    <t>Этап: муниципальный</t>
  </si>
  <si>
    <t>Место проверки: МБОУ СОШ № 27</t>
  </si>
  <si>
    <t>Класс:   7</t>
  </si>
  <si>
    <t>№п/п</t>
  </si>
  <si>
    <t>№ кода</t>
  </si>
  <si>
    <t>1</t>
  </si>
  <si>
    <t>2</t>
  </si>
  <si>
    <t>3</t>
  </si>
  <si>
    <t>4</t>
  </si>
  <si>
    <t>5</t>
  </si>
  <si>
    <t>6</t>
  </si>
  <si>
    <t>7</t>
  </si>
  <si>
    <t>8</t>
  </si>
  <si>
    <t>ИТОГО</t>
  </si>
  <si>
    <t>Фамилия, инициалы</t>
  </si>
  <si>
    <t>Цветкова А. А.</t>
  </si>
  <si>
    <t>Гришанина Е. С.</t>
  </si>
  <si>
    <t>Артемьева А. А.</t>
  </si>
  <si>
    <t>Белякова С. А.</t>
  </si>
  <si>
    <t>Атапина И. В.</t>
  </si>
  <si>
    <t>Платова А. Е.</t>
  </si>
  <si>
    <t>Павлюченков А. В.</t>
  </si>
  <si>
    <t>Астахова А. А.</t>
  </si>
  <si>
    <t>Суркова А. А.</t>
  </si>
  <si>
    <t>Мелюшев Д.А.</t>
  </si>
  <si>
    <t>Замалеева А.М.</t>
  </si>
  <si>
    <t>Вакуленко М.Д.</t>
  </si>
  <si>
    <t>Бородина А. А.</t>
  </si>
  <si>
    <t>Щербаков И.Д.</t>
  </si>
  <si>
    <t>Галстян Р.В.</t>
  </si>
  <si>
    <t>Ульянова П.А.</t>
  </si>
  <si>
    <t>Журавель Р.А.</t>
  </si>
  <si>
    <t>Александрова Т.П.</t>
  </si>
  <si>
    <t>Григорян Ж.А.</t>
  </si>
  <si>
    <t>Сафарова А.А.</t>
  </si>
  <si>
    <t>Алеид Д.Р.</t>
  </si>
  <si>
    <t>Самотесова О.И.</t>
  </si>
  <si>
    <t>Арутюнян Г.Г.</t>
  </si>
  <si>
    <t>Кивит П.Д.</t>
  </si>
  <si>
    <t>Луганский Н.В.</t>
  </si>
  <si>
    <t>Бова Д.А.</t>
  </si>
  <si>
    <t>Камалдинова Е.В.</t>
  </si>
  <si>
    <t>Примаков Я.М.</t>
  </si>
  <si>
    <t>Ерёмин А.Н.</t>
  </si>
  <si>
    <t>Харченко П.Р.</t>
  </si>
  <si>
    <t>Секунова В.А.</t>
  </si>
  <si>
    <t>Председатель жюри:</t>
  </si>
  <si>
    <t>Члены жюри:</t>
  </si>
  <si>
    <t>_______________</t>
  </si>
  <si>
    <t>Дата проверки: 10.11.2023</t>
  </si>
  <si>
    <t>Класс:   8</t>
  </si>
  <si>
    <t>Подзвозных В. Р.</t>
  </si>
  <si>
    <t>Фурсенко В.А.</t>
  </si>
  <si>
    <t>Гончаров А.Д.</t>
  </si>
  <si>
    <t>Соколов Е.А.</t>
  </si>
  <si>
    <t>Першина П.Л.</t>
  </si>
  <si>
    <t>Ермоленко М.Т.</t>
  </si>
  <si>
    <t>Хвостов Е.А.</t>
  </si>
  <si>
    <t>Пичкурова Е.С.</t>
  </si>
  <si>
    <t>Алыбаева А.А.</t>
  </si>
  <si>
    <t>Просветов Д.С.</t>
  </si>
  <si>
    <t>Лебедева Е.Г.</t>
  </si>
  <si>
    <t>Махина В.С.</t>
  </si>
  <si>
    <t>Львовичева А.А.</t>
  </si>
  <si>
    <t>Грушко М.А.</t>
  </si>
  <si>
    <t>Берестнева М.Е.</t>
  </si>
  <si>
    <t>Широковий Е.А.</t>
  </si>
  <si>
    <t>Вишневская Е.В.</t>
  </si>
  <si>
    <t>Фомин И.А.</t>
  </si>
  <si>
    <t>Бельчиков М.А.</t>
  </si>
  <si>
    <t>Ерыгина В.Р.</t>
  </si>
  <si>
    <t>Зайцева Э.И.</t>
  </si>
  <si>
    <t>Кузнецова С.А.</t>
  </si>
  <si>
    <t>Петров Н.А.</t>
  </si>
  <si>
    <t>Якубов М.М.</t>
  </si>
  <si>
    <t>Шереметевская М.А.</t>
  </si>
  <si>
    <t>Климов М.С.</t>
  </si>
  <si>
    <t>Побожьева М.Е.</t>
  </si>
  <si>
    <t>Кривощапова В.С.</t>
  </si>
  <si>
    <t>Веревкина К.Д.</t>
  </si>
  <si>
    <t>Дусмататова Т.И.</t>
  </si>
  <si>
    <t>Ворох М.В.</t>
  </si>
  <si>
    <t>Трофимова А.М.</t>
  </si>
  <si>
    <t>Юдина А.В.</t>
  </si>
  <si>
    <t>Перегинец Е.А.</t>
  </si>
  <si>
    <t>Степанян А.Н.</t>
  </si>
  <si>
    <t>Иванова С.Е.</t>
  </si>
  <si>
    <t>Манеева П.В.</t>
  </si>
  <si>
    <t>Моровова С.С.</t>
  </si>
  <si>
    <t>Товстокорая М.Ю.</t>
  </si>
  <si>
    <t>Третьякова С.Д.</t>
  </si>
  <si>
    <t>Шишов М.И.</t>
  </si>
  <si>
    <t>Косемян А.А.</t>
  </si>
  <si>
    <t>Мутовин П.М.</t>
  </si>
  <si>
    <t>Зайцева Д.В.</t>
  </si>
  <si>
    <t>Левин М.Н.</t>
  </si>
  <si>
    <t>Сиденко Р.П.</t>
  </si>
  <si>
    <t>Косовская Д.А.</t>
  </si>
  <si>
    <t>Урозова С.С.</t>
  </si>
  <si>
    <t>Шиповский М.А.</t>
  </si>
  <si>
    <t>Голубочникова А.С.</t>
  </si>
  <si>
    <t>Тимохин Я.Д.</t>
  </si>
  <si>
    <t>Зубков С.А</t>
  </si>
  <si>
    <t>Теклина В.А</t>
  </si>
  <si>
    <t>Матвеева А.К.</t>
  </si>
  <si>
    <t>Моисеева К.А.</t>
  </si>
  <si>
    <t>Обоянская А.А.</t>
  </si>
  <si>
    <t>Класс:   9</t>
  </si>
  <si>
    <t>Ушакова Е.С.</t>
  </si>
  <si>
    <t>Подольская А,И.</t>
  </si>
  <si>
    <t>Калачева В.С.</t>
  </si>
  <si>
    <t>Гришина И.О.</t>
  </si>
  <si>
    <t>Забельникова А.А.</t>
  </si>
  <si>
    <t>Ерохина В.Л.</t>
  </si>
  <si>
    <t>Шайхутдинова Н.Р.</t>
  </si>
  <si>
    <t>Семина Э.В.</t>
  </si>
  <si>
    <t>Лебеденко Д.Д.</t>
  </si>
  <si>
    <t>Гайнутдинова С.М.</t>
  </si>
  <si>
    <t>Землякова А.</t>
  </si>
  <si>
    <t>Таран А.Д.</t>
  </si>
  <si>
    <t>Аббасова Д.Т.</t>
  </si>
  <si>
    <t>Челтаева Д.К</t>
  </si>
  <si>
    <t>Подлесных А.Д.</t>
  </si>
  <si>
    <t>Головорушкин А.В.</t>
  </si>
  <si>
    <t>Присташ Я.С.</t>
  </si>
  <si>
    <t>Калашникова В.Е.</t>
  </si>
  <si>
    <t>Шахваладова Р.</t>
  </si>
  <si>
    <t>Фёдорова Ю.</t>
  </si>
  <si>
    <t>Беренская В.</t>
  </si>
  <si>
    <t>Сергеева В.С.</t>
  </si>
  <si>
    <t>Егорова В.И.</t>
  </si>
  <si>
    <t>Ананьина Е.Л.</t>
  </si>
  <si>
    <t>Ермакова В.И.</t>
  </si>
  <si>
    <t>Магомедова Дар.М.</t>
  </si>
  <si>
    <t>Магомедова Диа.М.</t>
  </si>
  <si>
    <t>Давыдов А.</t>
  </si>
  <si>
    <t>Вишневский А.А.</t>
  </si>
  <si>
    <t>Малышева К.А.</t>
  </si>
  <si>
    <t>Матвеева Е.М.</t>
  </si>
  <si>
    <t>Панченко М.Д.</t>
  </si>
  <si>
    <t>Москаленко К.А.</t>
  </si>
  <si>
    <t>Смирнова мЮ.В.</t>
  </si>
  <si>
    <t>Семенов Т.К.</t>
  </si>
  <si>
    <t>Васина А.С.</t>
  </si>
  <si>
    <t>Конюхов А.М.</t>
  </si>
  <si>
    <t>Криницына А.А.</t>
  </si>
  <si>
    <t>Редькин Е.В.</t>
  </si>
  <si>
    <t>Злыхенская С.И.</t>
  </si>
  <si>
    <t>Ренев Е.О.</t>
  </si>
  <si>
    <t>Мухина М.А.</t>
  </si>
  <si>
    <t>Антропова З.В.</t>
  </si>
  <si>
    <t>Гусейнова Э.М.</t>
  </si>
  <si>
    <t>Муссаева С.Д.</t>
  </si>
  <si>
    <t>Колбасов А.М.</t>
  </si>
  <si>
    <t>Данилов И.Ю</t>
  </si>
  <si>
    <t>Колесникова В.А.</t>
  </si>
  <si>
    <t>Лаптихина А.А.</t>
  </si>
  <si>
    <t>Куличкова В.М.</t>
  </si>
  <si>
    <t>Власова А.Э.</t>
  </si>
  <si>
    <t>Класс:  10</t>
  </si>
  <si>
    <t>Начаева Ж.С.</t>
  </si>
  <si>
    <t>Старицын К.М.</t>
  </si>
  <si>
    <t>Авагян Г.А.</t>
  </si>
  <si>
    <t>Петрушин Е.И.</t>
  </si>
  <si>
    <t>Репкина А.А.</t>
  </si>
  <si>
    <t>Никифорова А.М.</t>
  </si>
  <si>
    <t>Харламова А.В.</t>
  </si>
  <si>
    <t>Шаблицкая Е.Е.</t>
  </si>
  <si>
    <t>Давлетнина Д.</t>
  </si>
  <si>
    <t>Гурова А.Д.</t>
  </si>
  <si>
    <t>Артёмова А.С.</t>
  </si>
  <si>
    <t>Пичкурова А.С.</t>
  </si>
  <si>
    <t>Арешин Э.О.</t>
  </si>
  <si>
    <t>Ищенко А.А.</t>
  </si>
  <si>
    <t>Токтохоева М.Ж.</t>
  </si>
  <si>
    <t>Блохина А.А.</t>
  </si>
  <si>
    <t>Чернецкий В.К.</t>
  </si>
  <si>
    <t>Косемян С.А.</t>
  </si>
  <si>
    <t>Мелконян Э.А.</t>
  </si>
  <si>
    <t>Унанян А.К.</t>
  </si>
  <si>
    <t>Авилкина К.К.</t>
  </si>
  <si>
    <t>Светлаков Е.Т.</t>
  </si>
  <si>
    <t>Мосина Н.А.</t>
  </si>
  <si>
    <t>Пеленева А.А.</t>
  </si>
  <si>
    <t>Керимова Ф.Д.</t>
  </si>
  <si>
    <t>Кан О.С.</t>
  </si>
  <si>
    <t>Бредун Е.А.</t>
  </si>
  <si>
    <t>Ермилова А.С.</t>
  </si>
  <si>
    <t>Кузьмина П.С.</t>
  </si>
  <si>
    <t>Закревская А.П.</t>
  </si>
  <si>
    <t>Дубов Я.А.</t>
  </si>
  <si>
    <t>Макарчева В.С.</t>
  </si>
  <si>
    <t>Сокольская Д.К.</t>
  </si>
  <si>
    <t>Щепотина А.юС.</t>
  </si>
  <si>
    <t>Годунова Д.Б.</t>
  </si>
  <si>
    <t>Коваценко Д.А.</t>
  </si>
  <si>
    <t>Лихачева Н.А.</t>
  </si>
  <si>
    <t>Кузьмина П.А.</t>
  </si>
  <si>
    <t>Ямченко Е.Д.</t>
  </si>
  <si>
    <t>Балакина А.А.</t>
  </si>
  <si>
    <t>Лизогубова Д.К.</t>
  </si>
  <si>
    <t>Гречушкина А.В.</t>
  </si>
  <si>
    <t>Часуханова П.А.</t>
  </si>
  <si>
    <t>Марченко Вик.Д</t>
  </si>
  <si>
    <t>Марченко Вал. Д</t>
  </si>
  <si>
    <t>Скворцова А.И.</t>
  </si>
  <si>
    <t>Куликова П.А.</t>
  </si>
  <si>
    <t>Суханов А.К.</t>
  </si>
  <si>
    <t>Стикутс А.</t>
  </si>
  <si>
    <t>Эверстова С.Р.</t>
  </si>
  <si>
    <t>Класс: 11</t>
  </si>
  <si>
    <t>Хафизова  С.Э</t>
  </si>
  <si>
    <t>Белякова В.В.</t>
  </si>
  <si>
    <t>Рашидова В.М.</t>
  </si>
  <si>
    <t>Грязнова М,М.</t>
  </si>
  <si>
    <t>Фролова Л.Д.</t>
  </si>
  <si>
    <t>Стырева М.В.</t>
  </si>
  <si>
    <t>Олбховикова К.</t>
  </si>
  <si>
    <t>Пак С.В</t>
  </si>
  <si>
    <t>Макарьева А.И.</t>
  </si>
  <si>
    <t>Колмакова Д.В.</t>
  </si>
  <si>
    <t>Кутовая К.М.</t>
  </si>
  <si>
    <t>Скрынник Р.Д.</t>
  </si>
  <si>
    <t>Николаенко А.С.</t>
  </si>
  <si>
    <t>Мкртумова А.А.</t>
  </si>
  <si>
    <t>Кобленц А.Л.</t>
  </si>
  <si>
    <t>Куракина И.И.</t>
  </si>
  <si>
    <t>Филиппова А.А.</t>
  </si>
  <si>
    <t>Маринчева К.В.</t>
  </si>
  <si>
    <t>Зюлькина Ю.А.</t>
  </si>
  <si>
    <t>Бокарева К.И.</t>
  </si>
  <si>
    <t>Путкова А.В.</t>
  </si>
  <si>
    <t>Пунчикова П.С.</t>
  </si>
  <si>
    <t>Обухова П.А.</t>
  </si>
  <si>
    <t>Компанейцева В.И.</t>
  </si>
  <si>
    <t>Марченко Е.С.</t>
  </si>
  <si>
    <t>Утянская А.В.</t>
  </si>
  <si>
    <t>Морозова С.Д.</t>
  </si>
  <si>
    <t>Потехина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</si>
</sst>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b/>
      <sz val="14"/>
      <color rgb="FF000000"/>
      <name val="Arial1"/>
      <charset val="204"/>
    </font>
    <font>
      <sz val="12"/>
      <color rgb="FF000000"/>
      <name val="Arial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Arial1"/>
      <charset val="204"/>
    </font>
    <font>
      <sz val="14"/>
      <color rgb="FF000000"/>
      <name val="Arial1"/>
      <charset val="204"/>
    </font>
    <font>
      <sz val="10"/>
      <color rgb="FF000000"/>
      <name val="Arial1"/>
      <charset val="204"/>
    </font>
    <font>
      <sz val="11"/>
      <color theme="1"/>
      <name val="Arial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1"/>
      <charset val="204"/>
    </font>
    <font>
      <sz val="11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53">
    <xf numFmtId="0" fontId="0" fillId="0" borderId="0" xfId="0"/>
    <xf numFmtId="164" fontId="4" fillId="0" borderId="0" xfId="1" applyFont="1" applyAlignment="1">
      <alignment vertical="top"/>
    </xf>
    <xf numFmtId="164" fontId="4" fillId="0" borderId="0" xfId="1" applyFont="1" applyAlignment="1">
      <alignment horizontal="center" vertical="top"/>
    </xf>
    <xf numFmtId="164" fontId="1" fillId="0" borderId="0" xfId="1" applyAlignment="1">
      <alignment wrapText="1"/>
    </xf>
    <xf numFmtId="164" fontId="1" fillId="0" borderId="0" xfId="1"/>
    <xf numFmtId="164" fontId="5" fillId="0" borderId="0" xfId="1" applyFont="1"/>
    <xf numFmtId="164" fontId="6" fillId="0" borderId="0" xfId="1" applyFont="1"/>
    <xf numFmtId="164" fontId="1" fillId="0" borderId="0" xfId="1" applyAlignment="1">
      <alignment horizontal="center"/>
    </xf>
    <xf numFmtId="164" fontId="7" fillId="0" borderId="0" xfId="1" applyFont="1" applyAlignment="1">
      <alignment horizontal="center" wrapText="1"/>
    </xf>
    <xf numFmtId="164" fontId="7" fillId="0" borderId="1" xfId="1" applyFont="1" applyBorder="1" applyAlignment="1">
      <alignment horizontal="center"/>
    </xf>
    <xf numFmtId="164" fontId="7" fillId="0" borderId="2" xfId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164" fontId="1" fillId="0" borderId="1" xfId="1" applyBorder="1"/>
    <xf numFmtId="164" fontId="1" fillId="0" borderId="2" xfId="1" applyBorder="1" applyAlignment="1">
      <alignment horizontal="center"/>
    </xf>
    <xf numFmtId="0" fontId="0" fillId="0" borderId="1" xfId="0" applyBorder="1"/>
    <xf numFmtId="164" fontId="7" fillId="0" borderId="0" xfId="1" applyFont="1" applyAlignment="1">
      <alignment horizontal="center"/>
    </xf>
    <xf numFmtId="164" fontId="8" fillId="0" borderId="0" xfId="1" applyFont="1"/>
    <xf numFmtId="164" fontId="9" fillId="0" borderId="0" xfId="1" applyFont="1"/>
    <xf numFmtId="164" fontId="0" fillId="0" borderId="1" xfId="1" applyFont="1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164" fontId="1" fillId="0" borderId="3" xfId="1" applyBorder="1"/>
    <xf numFmtId="164" fontId="1" fillId="0" borderId="1" xfId="1" applyBorder="1" applyAlignment="1">
      <alignment horizontal="center"/>
    </xf>
    <xf numFmtId="164" fontId="0" fillId="0" borderId="3" xfId="1" applyFont="1" applyBorder="1" applyAlignment="1">
      <alignment horizontal="left"/>
    </xf>
    <xf numFmtId="0" fontId="0" fillId="0" borderId="4" xfId="0" applyBorder="1"/>
    <xf numFmtId="164" fontId="1" fillId="0" borderId="0" xfId="1" applyBorder="1"/>
    <xf numFmtId="164" fontId="7" fillId="0" borderId="0" xfId="1" applyFont="1" applyBorder="1" applyAlignment="1">
      <alignment horizontal="center"/>
    </xf>
    <xf numFmtId="164" fontId="1" fillId="0" borderId="0" xfId="1" applyBorder="1" applyAlignment="1">
      <alignment horizontal="center"/>
    </xf>
    <xf numFmtId="164" fontId="1" fillId="2" borderId="0" xfId="1" applyFill="1"/>
    <xf numFmtId="0" fontId="14" fillId="3" borderId="0" xfId="0" applyFont="1" applyFill="1"/>
    <xf numFmtId="0" fontId="0" fillId="2" borderId="0" xfId="0" applyFill="1"/>
    <xf numFmtId="164" fontId="1" fillId="3" borderId="0" xfId="1" applyFill="1"/>
    <xf numFmtId="0" fontId="0" fillId="3" borderId="0" xfId="0" applyFill="1"/>
    <xf numFmtId="164" fontId="12" fillId="0" borderId="1" xfId="1" applyFont="1" applyFill="1" applyBorder="1"/>
    <xf numFmtId="164" fontId="13" fillId="0" borderId="1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14" fillId="0" borderId="1" xfId="0" applyFont="1" applyFill="1" applyBorder="1"/>
    <xf numFmtId="164" fontId="12" fillId="0" borderId="2" xfId="1" applyFont="1" applyFill="1" applyBorder="1" applyAlignment="1">
      <alignment horizontal="center"/>
    </xf>
    <xf numFmtId="0" fontId="14" fillId="0" borderId="0" xfId="0" applyFont="1" applyFill="1"/>
    <xf numFmtId="164" fontId="10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left"/>
    </xf>
    <xf numFmtId="164" fontId="11" fillId="0" borderId="1" xfId="1" applyFont="1" applyFill="1" applyBorder="1"/>
    <xf numFmtId="164" fontId="11" fillId="0" borderId="2" xfId="1" applyFont="1" applyFill="1" applyBorder="1" applyAlignment="1">
      <alignment horizontal="center"/>
    </xf>
    <xf numFmtId="164" fontId="1" fillId="0" borderId="0" xfId="1" applyFill="1"/>
    <xf numFmtId="164" fontId="0" fillId="0" borderId="1" xfId="1" applyFont="1" applyFill="1" applyBorder="1" applyAlignment="1">
      <alignment horizontal="center"/>
    </xf>
    <xf numFmtId="164" fontId="0" fillId="0" borderId="1" xfId="1" applyFont="1" applyFill="1" applyBorder="1" applyAlignment="1">
      <alignment horizontal="left"/>
    </xf>
    <xf numFmtId="164" fontId="1" fillId="0" borderId="1" xfId="1" applyFill="1" applyBorder="1"/>
    <xf numFmtId="164" fontId="1" fillId="0" borderId="2" xfId="1" applyFill="1" applyBorder="1" applyAlignment="1">
      <alignment horizontal="center"/>
    </xf>
    <xf numFmtId="164" fontId="1" fillId="0" borderId="3" xfId="1" applyFill="1" applyBorder="1"/>
    <xf numFmtId="164" fontId="7" fillId="0" borderId="1" xfId="1" applyFont="1" applyFill="1" applyBorder="1" applyAlignment="1">
      <alignment horizontal="center"/>
    </xf>
    <xf numFmtId="164" fontId="1" fillId="0" borderId="1" xfId="1" applyFill="1" applyBorder="1" applyAlignment="1">
      <alignment horizontal="center"/>
    </xf>
    <xf numFmtId="164" fontId="0" fillId="0" borderId="3" xfId="1" applyFont="1" applyFill="1" applyBorder="1" applyAlignment="1">
      <alignment horizontal="lef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2">
    <dxf>
      <numFmt numFmtId="164" formatCode="[$-419]General"/>
    </dxf>
    <dxf>
      <numFmt numFmtId="164" formatCode="[$-419]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__xlnm._FilterDatabase_1" displayName="__xlnm._FilterDatabase_1" ref="A7:L70" totalsRowShown="0">
  <sortState ref="A8:N70">
    <sortCondition descending="1" ref="K7"/>
  </sortState>
  <tableColumns count="12">
    <tableColumn id="1" name="№п/п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2" name="ИТОГО"/>
    <tableColumn id="13" name="Фамилия, инициалы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__xlnm._FilterDatabase_2" displayName="__xlnm._FilterDatabase_2" ref="A7:L58" totalsRowShown="0">
  <sortState ref="A8:N58">
    <sortCondition descending="1" ref="K7"/>
  </sortState>
  <tableColumns count="12">
    <tableColumn id="1" name="№п/п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2" name="ИТОГО">
      <calculatedColumnFormula>SUM(__xlnm._FilterDatabase_2[[#This Row],[1]:[8]])</calculatedColumnFormula>
    </tableColumn>
    <tableColumn id="13" name="Фамилия, инициалы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__xlnm._FilterDatabase_37" displayName="__xlnm._FilterDatabase_37" ref="A7:L57" totalsRowShown="0">
  <sortState ref="A8:N57">
    <sortCondition descending="1" ref="K7"/>
  </sortState>
  <tableColumns count="12">
    <tableColumn id="1" name="№п/п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3" name="ИТОГО" dataDxfId="1">
      <calculatedColumnFormula>SUM(__xlnm._FilterDatabase_37[[#This Row],[1]:[8]])</calculatedColumnFormula>
    </tableColumn>
    <tableColumn id="14" name="Фамилия, инициалы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__xlnm._FilterDatabase_4" displayName="__xlnm._FilterDatabase_4" ref="A7:L35" totalsRowShown="0">
  <sortState ref="A8:N35">
    <sortCondition descending="1" ref="K7"/>
  </sortState>
  <tableColumns count="12">
    <tableColumn id="1" name="№п/п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3" name="ИТОГО" dataDxfId="0">
      <calculatedColumnFormula>SUM(#REF!)</calculatedColumnFormula>
    </tableColumn>
    <tableColumn id="14" name="Фамилия, инициалы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U45"/>
  <sheetViews>
    <sheetView tabSelected="1" workbookViewId="0">
      <selection activeCell="X4" sqref="X1:BJ1048576"/>
    </sheetView>
  </sheetViews>
  <sheetFormatPr defaultRowHeight="14.25"/>
  <cols>
    <col min="3" max="4" width="4" customWidth="1"/>
    <col min="5" max="5" width="1.875" bestFit="1" customWidth="1"/>
    <col min="6" max="9" width="2.625" bestFit="1" customWidth="1"/>
    <col min="10" max="10" width="4.625" customWidth="1"/>
    <col min="11" max="11" width="7.625" bestFit="1" customWidth="1"/>
    <col min="12" max="12" width="20.375" bestFit="1" customWidth="1"/>
  </cols>
  <sheetData>
    <row r="1" spans="1:983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</row>
    <row r="2" spans="1:983" ht="15.75">
      <c r="A2" s="5" t="s">
        <v>1</v>
      </c>
      <c r="B2" s="6"/>
      <c r="C2" s="6"/>
      <c r="D2" s="4"/>
      <c r="E2" s="4"/>
      <c r="F2" s="4"/>
      <c r="G2" s="4"/>
      <c r="H2" s="4"/>
      <c r="I2" s="4"/>
      <c r="J2" s="4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</row>
    <row r="3" spans="1:983" ht="15.75">
      <c r="A3" s="5" t="s">
        <v>2</v>
      </c>
      <c r="B3" s="5"/>
      <c r="C3" s="5"/>
      <c r="D3" s="4"/>
      <c r="E3" s="4"/>
      <c r="F3" s="4"/>
      <c r="G3" s="4"/>
      <c r="H3" s="4"/>
      <c r="I3" s="4"/>
      <c r="J3" s="4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</row>
    <row r="4" spans="1:983" ht="15.75">
      <c r="A4" s="5" t="s">
        <v>50</v>
      </c>
      <c r="B4" s="6"/>
      <c r="C4" s="6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</row>
    <row r="5" spans="1:983" ht="15.75">
      <c r="A5" s="5" t="s">
        <v>3</v>
      </c>
      <c r="B5" s="6"/>
      <c r="C5" s="6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</row>
    <row r="6" spans="1:983" ht="15">
      <c r="A6" s="4"/>
      <c r="B6" s="4"/>
      <c r="C6" s="4"/>
      <c r="D6" s="4"/>
      <c r="E6" s="4"/>
      <c r="F6" s="4"/>
      <c r="G6" s="4"/>
      <c r="H6" s="4"/>
      <c r="I6" s="4"/>
      <c r="J6" s="4"/>
      <c r="K6" s="7"/>
      <c r="L6" s="4"/>
    </row>
    <row r="7" spans="1:983" ht="1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10" t="s">
        <v>14</v>
      </c>
      <c r="L7" s="11" t="s">
        <v>15</v>
      </c>
    </row>
    <row r="8" spans="1:983" ht="15">
      <c r="A8" s="34">
        <v>1</v>
      </c>
      <c r="B8" s="35">
        <v>723</v>
      </c>
      <c r="C8" s="34">
        <v>14</v>
      </c>
      <c r="D8" s="34">
        <v>16</v>
      </c>
      <c r="E8" s="34">
        <v>9</v>
      </c>
      <c r="F8" s="34">
        <v>14</v>
      </c>
      <c r="G8" s="34">
        <v>10</v>
      </c>
      <c r="H8" s="34">
        <v>14</v>
      </c>
      <c r="I8" s="34">
        <v>15</v>
      </c>
      <c r="J8" s="34">
        <v>14</v>
      </c>
      <c r="K8" s="36">
        <f t="shared" ref="K8:K38" si="0">SUM(C8:J8)</f>
        <v>106</v>
      </c>
      <c r="L8" s="34" t="s">
        <v>40</v>
      </c>
    </row>
    <row r="9" spans="1:983" s="30" customFormat="1" ht="15">
      <c r="A9" s="34">
        <v>2</v>
      </c>
      <c r="B9" s="35">
        <v>722</v>
      </c>
      <c r="C9" s="34">
        <v>15</v>
      </c>
      <c r="D9" s="34">
        <v>17</v>
      </c>
      <c r="E9" s="34">
        <v>7</v>
      </c>
      <c r="F9" s="34">
        <v>14</v>
      </c>
      <c r="G9" s="34">
        <v>11</v>
      </c>
      <c r="H9" s="34">
        <v>18</v>
      </c>
      <c r="I9" s="34">
        <v>3</v>
      </c>
      <c r="J9" s="34">
        <v>17</v>
      </c>
      <c r="K9" s="36">
        <f t="shared" si="0"/>
        <v>102</v>
      </c>
      <c r="L9" s="34" t="s">
        <v>36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983" ht="15">
      <c r="A10" s="34">
        <v>3</v>
      </c>
      <c r="B10" s="35">
        <v>709</v>
      </c>
      <c r="C10" s="34">
        <v>13</v>
      </c>
      <c r="D10" s="34">
        <v>27</v>
      </c>
      <c r="E10" s="34">
        <v>5</v>
      </c>
      <c r="F10" s="34">
        <v>9</v>
      </c>
      <c r="G10" s="34">
        <v>4</v>
      </c>
      <c r="H10" s="34">
        <v>14</v>
      </c>
      <c r="I10" s="34">
        <v>9</v>
      </c>
      <c r="J10" s="34">
        <v>10</v>
      </c>
      <c r="K10" s="36">
        <f t="shared" si="0"/>
        <v>91</v>
      </c>
      <c r="L10" s="37" t="s">
        <v>19</v>
      </c>
    </row>
    <row r="11" spans="1:983" ht="15">
      <c r="A11" s="34">
        <v>4</v>
      </c>
      <c r="B11" s="35">
        <v>719</v>
      </c>
      <c r="C11" s="34">
        <v>13</v>
      </c>
      <c r="D11" s="34">
        <v>15</v>
      </c>
      <c r="E11" s="34">
        <v>6</v>
      </c>
      <c r="F11" s="34">
        <v>10</v>
      </c>
      <c r="G11" s="34">
        <v>7</v>
      </c>
      <c r="H11" s="34">
        <v>17</v>
      </c>
      <c r="I11" s="34">
        <v>8</v>
      </c>
      <c r="J11" s="34">
        <v>15</v>
      </c>
      <c r="K11" s="36">
        <f t="shared" si="0"/>
        <v>91</v>
      </c>
      <c r="L11" s="34" t="s">
        <v>33</v>
      </c>
    </row>
    <row r="12" spans="1:983" ht="15">
      <c r="A12" s="34">
        <v>5</v>
      </c>
      <c r="B12" s="35">
        <v>721</v>
      </c>
      <c r="C12" s="34">
        <v>15</v>
      </c>
      <c r="D12" s="34">
        <v>17</v>
      </c>
      <c r="E12" s="34">
        <v>7</v>
      </c>
      <c r="F12" s="34">
        <v>9</v>
      </c>
      <c r="G12" s="34">
        <v>6</v>
      </c>
      <c r="H12" s="34">
        <v>16</v>
      </c>
      <c r="I12" s="34">
        <v>5</v>
      </c>
      <c r="J12" s="34">
        <v>15</v>
      </c>
      <c r="K12" s="36">
        <f t="shared" si="0"/>
        <v>90</v>
      </c>
      <c r="L12" s="34" t="s">
        <v>35</v>
      </c>
    </row>
    <row r="13" spans="1:983" ht="15">
      <c r="A13" s="34">
        <v>6</v>
      </c>
      <c r="B13" s="35">
        <v>710</v>
      </c>
      <c r="C13" s="34">
        <v>13</v>
      </c>
      <c r="D13" s="34">
        <v>17</v>
      </c>
      <c r="E13" s="34">
        <v>5</v>
      </c>
      <c r="F13" s="34">
        <v>9</v>
      </c>
      <c r="G13" s="34">
        <v>5</v>
      </c>
      <c r="H13" s="34">
        <v>14</v>
      </c>
      <c r="I13" s="34">
        <v>11</v>
      </c>
      <c r="J13" s="34">
        <v>10</v>
      </c>
      <c r="K13" s="36">
        <f t="shared" si="0"/>
        <v>84</v>
      </c>
      <c r="L13" s="37" t="s">
        <v>18</v>
      </c>
    </row>
    <row r="14" spans="1:983" ht="15">
      <c r="A14" s="34">
        <v>7</v>
      </c>
      <c r="B14" s="35">
        <v>724</v>
      </c>
      <c r="C14" s="34">
        <v>15</v>
      </c>
      <c r="D14" s="34">
        <v>11</v>
      </c>
      <c r="E14" s="34">
        <v>8</v>
      </c>
      <c r="F14" s="34">
        <v>8</v>
      </c>
      <c r="G14" s="34">
        <v>6</v>
      </c>
      <c r="H14" s="34">
        <v>14</v>
      </c>
      <c r="I14" s="34">
        <v>10</v>
      </c>
      <c r="J14" s="34">
        <v>10</v>
      </c>
      <c r="K14" s="36">
        <f t="shared" si="0"/>
        <v>82</v>
      </c>
      <c r="L14" s="34" t="s">
        <v>41</v>
      </c>
    </row>
    <row r="15" spans="1:983" ht="15">
      <c r="A15" s="34">
        <v>8</v>
      </c>
      <c r="B15" s="35">
        <v>720</v>
      </c>
      <c r="C15" s="34">
        <v>14</v>
      </c>
      <c r="D15" s="34">
        <v>13</v>
      </c>
      <c r="E15" s="34">
        <v>7</v>
      </c>
      <c r="F15" s="34">
        <v>7</v>
      </c>
      <c r="G15" s="34">
        <v>6</v>
      </c>
      <c r="H15" s="34">
        <v>16</v>
      </c>
      <c r="I15" s="34">
        <v>3</v>
      </c>
      <c r="J15" s="34">
        <v>15</v>
      </c>
      <c r="K15" s="36">
        <f t="shared" si="0"/>
        <v>81</v>
      </c>
      <c r="L15" s="34" t="s">
        <v>34</v>
      </c>
    </row>
    <row r="16" spans="1:983" ht="15">
      <c r="A16" s="34">
        <v>9</v>
      </c>
      <c r="B16" s="35">
        <v>702</v>
      </c>
      <c r="C16" s="34">
        <v>15</v>
      </c>
      <c r="D16" s="34">
        <v>15</v>
      </c>
      <c r="E16" s="34">
        <v>5</v>
      </c>
      <c r="F16" s="34">
        <v>9</v>
      </c>
      <c r="G16" s="34">
        <v>6</v>
      </c>
      <c r="H16" s="34">
        <v>14</v>
      </c>
      <c r="I16" s="34">
        <v>8</v>
      </c>
      <c r="J16" s="34">
        <v>8</v>
      </c>
      <c r="K16" s="36">
        <f t="shared" si="0"/>
        <v>80</v>
      </c>
      <c r="L16" s="37" t="s">
        <v>17</v>
      </c>
    </row>
    <row r="17" spans="1:12" ht="15">
      <c r="A17" s="34">
        <v>10</v>
      </c>
      <c r="B17" s="35">
        <v>725</v>
      </c>
      <c r="C17" s="34">
        <v>9</v>
      </c>
      <c r="D17" s="34">
        <v>11</v>
      </c>
      <c r="E17" s="34">
        <v>4</v>
      </c>
      <c r="F17" s="34">
        <v>11</v>
      </c>
      <c r="G17" s="34">
        <v>10</v>
      </c>
      <c r="H17" s="34">
        <v>15</v>
      </c>
      <c r="I17" s="34">
        <v>10</v>
      </c>
      <c r="J17" s="34">
        <v>10</v>
      </c>
      <c r="K17" s="36">
        <f t="shared" si="0"/>
        <v>80</v>
      </c>
      <c r="L17" s="34" t="s">
        <v>39</v>
      </c>
    </row>
    <row r="18" spans="1:12" ht="15">
      <c r="A18" s="34">
        <v>11</v>
      </c>
      <c r="B18" s="35">
        <v>703</v>
      </c>
      <c r="C18" s="34">
        <v>15</v>
      </c>
      <c r="D18" s="34">
        <v>15</v>
      </c>
      <c r="E18" s="34">
        <v>6</v>
      </c>
      <c r="F18" s="34">
        <v>8</v>
      </c>
      <c r="G18" s="34">
        <v>5</v>
      </c>
      <c r="H18" s="34">
        <v>14</v>
      </c>
      <c r="I18" s="34">
        <v>7</v>
      </c>
      <c r="J18" s="34">
        <v>9</v>
      </c>
      <c r="K18" s="36">
        <f t="shared" si="0"/>
        <v>79</v>
      </c>
      <c r="L18" s="37" t="s">
        <v>24</v>
      </c>
    </row>
    <row r="19" spans="1:12" ht="15">
      <c r="A19" s="34">
        <v>12</v>
      </c>
      <c r="B19" s="35">
        <v>705</v>
      </c>
      <c r="C19" s="34">
        <v>15</v>
      </c>
      <c r="D19" s="34">
        <v>14</v>
      </c>
      <c r="E19" s="34">
        <v>5</v>
      </c>
      <c r="F19" s="34">
        <v>9</v>
      </c>
      <c r="G19" s="34">
        <v>4</v>
      </c>
      <c r="H19" s="34">
        <v>14</v>
      </c>
      <c r="I19" s="34">
        <v>10</v>
      </c>
      <c r="J19" s="34">
        <v>7</v>
      </c>
      <c r="K19" s="38">
        <f t="shared" si="0"/>
        <v>78</v>
      </c>
      <c r="L19" s="37" t="s">
        <v>16</v>
      </c>
    </row>
    <row r="20" spans="1:12" ht="15">
      <c r="A20" s="34">
        <v>13</v>
      </c>
      <c r="B20" s="35">
        <v>704</v>
      </c>
      <c r="C20" s="34">
        <v>15</v>
      </c>
      <c r="D20" s="34">
        <v>15</v>
      </c>
      <c r="E20" s="34">
        <v>5</v>
      </c>
      <c r="F20" s="34">
        <v>8</v>
      </c>
      <c r="G20" s="34">
        <v>4</v>
      </c>
      <c r="H20" s="34">
        <v>14</v>
      </c>
      <c r="I20" s="34">
        <v>10</v>
      </c>
      <c r="J20" s="34">
        <v>7</v>
      </c>
      <c r="K20" s="38">
        <f t="shared" si="0"/>
        <v>78</v>
      </c>
      <c r="L20" s="37" t="s">
        <v>23</v>
      </c>
    </row>
    <row r="21" spans="1:12" ht="15">
      <c r="A21" s="12">
        <v>14</v>
      </c>
      <c r="B21" s="9">
        <v>708</v>
      </c>
      <c r="C21" s="12">
        <v>15</v>
      </c>
      <c r="D21" s="12">
        <v>8</v>
      </c>
      <c r="E21" s="12">
        <v>5</v>
      </c>
      <c r="F21" s="12">
        <v>9</v>
      </c>
      <c r="G21" s="12">
        <v>4</v>
      </c>
      <c r="H21" s="12">
        <v>14</v>
      </c>
      <c r="I21" s="12">
        <v>9</v>
      </c>
      <c r="J21" s="12">
        <v>0</v>
      </c>
      <c r="K21" s="13">
        <f t="shared" si="0"/>
        <v>64</v>
      </c>
      <c r="L21" s="14" t="s">
        <v>20</v>
      </c>
    </row>
    <row r="22" spans="1:12" ht="15">
      <c r="A22" s="12">
        <v>15</v>
      </c>
      <c r="B22" s="9">
        <v>707</v>
      </c>
      <c r="C22" s="12">
        <v>15</v>
      </c>
      <c r="D22" s="12">
        <v>4</v>
      </c>
      <c r="E22" s="12">
        <v>5</v>
      </c>
      <c r="F22" s="12">
        <v>9</v>
      </c>
      <c r="G22" s="12">
        <v>4</v>
      </c>
      <c r="H22" s="12">
        <v>14</v>
      </c>
      <c r="I22" s="12">
        <v>9</v>
      </c>
      <c r="J22" s="12">
        <v>0</v>
      </c>
      <c r="K22" s="13">
        <f t="shared" si="0"/>
        <v>60</v>
      </c>
      <c r="L22" s="14" t="s">
        <v>21</v>
      </c>
    </row>
    <row r="23" spans="1:12" ht="15">
      <c r="A23" s="12">
        <v>16</v>
      </c>
      <c r="B23" s="9">
        <v>701</v>
      </c>
      <c r="C23" s="12">
        <v>15</v>
      </c>
      <c r="D23" s="12">
        <v>12</v>
      </c>
      <c r="E23" s="12">
        <v>6</v>
      </c>
      <c r="F23" s="12">
        <v>5</v>
      </c>
      <c r="G23" s="12">
        <v>11</v>
      </c>
      <c r="H23" s="12">
        <v>5</v>
      </c>
      <c r="I23" s="12">
        <v>4</v>
      </c>
      <c r="J23" s="12">
        <v>2</v>
      </c>
      <c r="K23" s="13">
        <f t="shared" si="0"/>
        <v>60</v>
      </c>
      <c r="L23" s="12" t="s">
        <v>46</v>
      </c>
    </row>
    <row r="24" spans="1:12" ht="15">
      <c r="A24" s="12">
        <v>17</v>
      </c>
      <c r="B24" s="9">
        <v>706</v>
      </c>
      <c r="C24" s="12">
        <v>15</v>
      </c>
      <c r="D24" s="12">
        <v>8</v>
      </c>
      <c r="E24" s="12">
        <v>5</v>
      </c>
      <c r="F24" s="12">
        <v>7</v>
      </c>
      <c r="G24" s="12">
        <v>4</v>
      </c>
      <c r="H24" s="12">
        <v>4</v>
      </c>
      <c r="I24" s="12">
        <v>3</v>
      </c>
      <c r="J24" s="12">
        <v>1</v>
      </c>
      <c r="K24" s="13">
        <f t="shared" si="0"/>
        <v>47</v>
      </c>
      <c r="L24" s="14" t="s">
        <v>22</v>
      </c>
    </row>
    <row r="25" spans="1:12" ht="15">
      <c r="A25" s="12">
        <v>18</v>
      </c>
      <c r="B25" s="9">
        <v>718</v>
      </c>
      <c r="C25" s="12">
        <v>10</v>
      </c>
      <c r="D25" s="12">
        <v>10</v>
      </c>
      <c r="E25" s="12">
        <v>5</v>
      </c>
      <c r="F25" s="12">
        <v>9</v>
      </c>
      <c r="G25" s="12">
        <v>10</v>
      </c>
      <c r="H25" s="12">
        <v>0</v>
      </c>
      <c r="I25" s="12">
        <v>0</v>
      </c>
      <c r="J25" s="12">
        <v>0</v>
      </c>
      <c r="K25" s="13">
        <f t="shared" si="0"/>
        <v>44</v>
      </c>
      <c r="L25" s="25" t="s">
        <v>31</v>
      </c>
    </row>
    <row r="26" spans="1:12" ht="15">
      <c r="A26" s="12">
        <v>19</v>
      </c>
      <c r="B26" s="9">
        <v>731</v>
      </c>
      <c r="C26" s="12">
        <v>6</v>
      </c>
      <c r="D26" s="12">
        <v>13</v>
      </c>
      <c r="E26" s="12">
        <v>0</v>
      </c>
      <c r="F26" s="12">
        <v>4</v>
      </c>
      <c r="G26" s="12">
        <v>3</v>
      </c>
      <c r="H26" s="12">
        <v>0</v>
      </c>
      <c r="I26" s="12">
        <v>6</v>
      </c>
      <c r="J26" s="12">
        <v>9</v>
      </c>
      <c r="K26" s="13">
        <f t="shared" si="0"/>
        <v>41</v>
      </c>
      <c r="L26" s="12" t="s">
        <v>45</v>
      </c>
    </row>
    <row r="27" spans="1:12" ht="15">
      <c r="A27" s="12">
        <v>20</v>
      </c>
      <c r="B27" s="9">
        <v>713</v>
      </c>
      <c r="C27" s="12">
        <v>12</v>
      </c>
      <c r="D27" s="12">
        <v>11</v>
      </c>
      <c r="E27" s="12">
        <v>5</v>
      </c>
      <c r="F27" s="12">
        <v>3</v>
      </c>
      <c r="G27" s="12">
        <v>0</v>
      </c>
      <c r="H27" s="12">
        <v>0</v>
      </c>
      <c r="I27" s="12">
        <v>3</v>
      </c>
      <c r="J27" s="12">
        <v>0</v>
      </c>
      <c r="K27" s="13">
        <f t="shared" si="0"/>
        <v>34</v>
      </c>
      <c r="L27" s="14" t="s">
        <v>26</v>
      </c>
    </row>
    <row r="28" spans="1:12" ht="15">
      <c r="A28" s="12">
        <v>21</v>
      </c>
      <c r="B28" s="9">
        <v>717</v>
      </c>
      <c r="C28" s="12">
        <v>13</v>
      </c>
      <c r="D28" s="12">
        <v>6</v>
      </c>
      <c r="E28" s="12">
        <v>8</v>
      </c>
      <c r="F28" s="12">
        <v>0</v>
      </c>
      <c r="G28" s="12">
        <v>4</v>
      </c>
      <c r="H28" s="12">
        <v>1</v>
      </c>
      <c r="I28" s="12">
        <v>0</v>
      </c>
      <c r="J28" s="12">
        <v>0</v>
      </c>
      <c r="K28" s="13">
        <f t="shared" si="0"/>
        <v>32</v>
      </c>
      <c r="L28" s="14" t="s">
        <v>32</v>
      </c>
    </row>
    <row r="29" spans="1:12" ht="15">
      <c r="A29" s="12">
        <v>22</v>
      </c>
      <c r="B29" s="9">
        <v>728</v>
      </c>
      <c r="C29" s="12">
        <v>8</v>
      </c>
      <c r="D29" s="12">
        <v>10</v>
      </c>
      <c r="E29" s="12">
        <v>1</v>
      </c>
      <c r="F29" s="12">
        <v>0</v>
      </c>
      <c r="G29" s="12">
        <v>8</v>
      </c>
      <c r="H29" s="12">
        <v>0</v>
      </c>
      <c r="I29" s="12">
        <v>4</v>
      </c>
      <c r="J29" s="12">
        <v>0</v>
      </c>
      <c r="K29" s="13">
        <f t="shared" si="0"/>
        <v>31</v>
      </c>
      <c r="L29" s="12" t="s">
        <v>43</v>
      </c>
    </row>
    <row r="30" spans="1:12" ht="15">
      <c r="A30" s="12">
        <v>23</v>
      </c>
      <c r="B30" s="9">
        <v>714</v>
      </c>
      <c r="C30" s="12">
        <v>12</v>
      </c>
      <c r="D30" s="12">
        <v>9</v>
      </c>
      <c r="E30" s="12">
        <v>3</v>
      </c>
      <c r="F30" s="12">
        <v>0</v>
      </c>
      <c r="G30" s="12">
        <v>3</v>
      </c>
      <c r="H30" s="12">
        <v>0</v>
      </c>
      <c r="I30" s="12">
        <v>0</v>
      </c>
      <c r="J30" s="12">
        <v>3</v>
      </c>
      <c r="K30" s="13">
        <f t="shared" si="0"/>
        <v>30</v>
      </c>
      <c r="L30" s="14" t="s">
        <v>28</v>
      </c>
    </row>
    <row r="31" spans="1:12" ht="15">
      <c r="A31" s="12">
        <v>24</v>
      </c>
      <c r="B31" s="9">
        <v>715</v>
      </c>
      <c r="C31" s="12">
        <v>6</v>
      </c>
      <c r="D31" s="12">
        <v>11</v>
      </c>
      <c r="E31" s="12">
        <v>3</v>
      </c>
      <c r="F31" s="12">
        <v>2</v>
      </c>
      <c r="G31" s="12">
        <v>6</v>
      </c>
      <c r="H31" s="12">
        <v>1</v>
      </c>
      <c r="I31" s="12">
        <v>0</v>
      </c>
      <c r="J31" s="12">
        <v>0</v>
      </c>
      <c r="K31" s="13">
        <f t="shared" si="0"/>
        <v>29</v>
      </c>
      <c r="L31" s="14" t="s">
        <v>29</v>
      </c>
    </row>
    <row r="32" spans="1:12" ht="15">
      <c r="A32" s="12">
        <v>25</v>
      </c>
      <c r="B32" s="9">
        <v>729</v>
      </c>
      <c r="C32" s="12">
        <v>5</v>
      </c>
      <c r="D32" s="12">
        <v>7</v>
      </c>
      <c r="E32" s="12">
        <v>2</v>
      </c>
      <c r="F32" s="12">
        <v>0</v>
      </c>
      <c r="G32" s="12">
        <v>6</v>
      </c>
      <c r="H32" s="12">
        <v>0</v>
      </c>
      <c r="I32" s="12">
        <v>4</v>
      </c>
      <c r="J32" s="12">
        <v>0</v>
      </c>
      <c r="K32" s="13">
        <f t="shared" si="0"/>
        <v>24</v>
      </c>
      <c r="L32" s="12" t="s">
        <v>42</v>
      </c>
    </row>
    <row r="33" spans="1:12" ht="15">
      <c r="A33" s="12">
        <v>26</v>
      </c>
      <c r="B33" s="9">
        <v>716</v>
      </c>
      <c r="C33" s="12">
        <v>8</v>
      </c>
      <c r="D33" s="12">
        <v>8</v>
      </c>
      <c r="E33" s="12">
        <v>1</v>
      </c>
      <c r="F33" s="12">
        <v>2</v>
      </c>
      <c r="G33" s="12">
        <v>1</v>
      </c>
      <c r="H33" s="12">
        <v>2</v>
      </c>
      <c r="I33" s="12">
        <v>0</v>
      </c>
      <c r="J33" s="12">
        <v>1</v>
      </c>
      <c r="K33" s="13">
        <f t="shared" si="0"/>
        <v>23</v>
      </c>
      <c r="L33" s="14" t="s">
        <v>30</v>
      </c>
    </row>
    <row r="34" spans="1:12" ht="15">
      <c r="A34" s="12">
        <v>27</v>
      </c>
      <c r="B34" s="9">
        <v>711</v>
      </c>
      <c r="C34" s="12">
        <v>5</v>
      </c>
      <c r="D34" s="12">
        <v>8</v>
      </c>
      <c r="E34" s="12">
        <v>3</v>
      </c>
      <c r="F34" s="12">
        <v>0</v>
      </c>
      <c r="G34" s="12">
        <v>2</v>
      </c>
      <c r="H34" s="12">
        <v>3</v>
      </c>
      <c r="I34" s="12">
        <v>0</v>
      </c>
      <c r="J34" s="12">
        <v>0</v>
      </c>
      <c r="K34" s="13">
        <f t="shared" si="0"/>
        <v>21</v>
      </c>
      <c r="L34" s="14" t="s">
        <v>27</v>
      </c>
    </row>
    <row r="35" spans="1:12" ht="15">
      <c r="A35" s="12">
        <v>28</v>
      </c>
      <c r="B35" s="9">
        <v>730</v>
      </c>
      <c r="C35" s="12">
        <v>12</v>
      </c>
      <c r="D35" s="12">
        <v>7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>
        <f t="shared" si="0"/>
        <v>20</v>
      </c>
      <c r="L35" s="12" t="s">
        <v>44</v>
      </c>
    </row>
    <row r="36" spans="1:12" ht="15">
      <c r="A36" s="12">
        <v>29</v>
      </c>
      <c r="B36" s="9">
        <v>727</v>
      </c>
      <c r="C36" s="12">
        <v>4</v>
      </c>
      <c r="D36" s="12">
        <v>1</v>
      </c>
      <c r="E36" s="12">
        <v>3</v>
      </c>
      <c r="F36" s="12">
        <v>0</v>
      </c>
      <c r="G36" s="12">
        <v>1</v>
      </c>
      <c r="H36" s="12">
        <v>1</v>
      </c>
      <c r="I36" s="12">
        <v>0</v>
      </c>
      <c r="J36" s="12">
        <v>1</v>
      </c>
      <c r="K36" s="13">
        <f t="shared" si="0"/>
        <v>11</v>
      </c>
      <c r="L36" s="12" t="s">
        <v>37</v>
      </c>
    </row>
    <row r="37" spans="1:12" ht="15">
      <c r="A37" s="12">
        <v>30</v>
      </c>
      <c r="B37" s="9">
        <v>712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2</v>
      </c>
      <c r="I37" s="12">
        <v>4</v>
      </c>
      <c r="J37" s="12">
        <v>0</v>
      </c>
      <c r="K37" s="13">
        <f t="shared" si="0"/>
        <v>6</v>
      </c>
      <c r="L37" s="14" t="s">
        <v>25</v>
      </c>
    </row>
    <row r="38" spans="1:12" ht="15">
      <c r="A38" s="12">
        <v>31</v>
      </c>
      <c r="B38" s="9">
        <v>726</v>
      </c>
      <c r="C38" s="12">
        <v>0</v>
      </c>
      <c r="D38" s="12">
        <v>0</v>
      </c>
      <c r="E38" s="12">
        <v>4</v>
      </c>
      <c r="F38" s="12">
        <v>0</v>
      </c>
      <c r="G38" s="12">
        <v>0</v>
      </c>
      <c r="H38" s="12">
        <v>1</v>
      </c>
      <c r="I38" s="12">
        <v>0</v>
      </c>
      <c r="J38" s="12">
        <v>0</v>
      </c>
      <c r="K38" s="13">
        <f t="shared" si="0"/>
        <v>5</v>
      </c>
      <c r="L38" s="12" t="s">
        <v>38</v>
      </c>
    </row>
    <row r="39" spans="1:12" ht="15">
      <c r="A39" s="26"/>
      <c r="B39" s="27"/>
      <c r="C39" s="26"/>
      <c r="D39" s="26"/>
      <c r="E39" s="26"/>
      <c r="F39" s="26"/>
      <c r="G39" s="26"/>
      <c r="H39" s="26"/>
      <c r="I39" s="26"/>
      <c r="J39" s="26"/>
      <c r="K39" s="28"/>
      <c r="L39" s="26"/>
    </row>
    <row r="40" spans="1:12" ht="15">
      <c r="A40" s="4"/>
      <c r="B40" s="15"/>
      <c r="C40" s="4"/>
      <c r="D40" s="4"/>
      <c r="E40" s="4"/>
      <c r="F40" s="4"/>
      <c r="G40" s="4"/>
      <c r="H40" s="4"/>
      <c r="I40" s="4"/>
      <c r="J40" s="4"/>
      <c r="K40" s="7"/>
      <c r="L40" s="4"/>
    </row>
    <row r="41" spans="1:12" ht="18">
      <c r="A41" s="16" t="s">
        <v>47</v>
      </c>
      <c r="B41" s="4"/>
      <c r="C41" s="4"/>
      <c r="D41" s="17"/>
      <c r="E41" s="4"/>
      <c r="F41" s="4"/>
      <c r="G41" s="4"/>
      <c r="H41" s="4"/>
      <c r="I41" s="4"/>
      <c r="J41" s="4"/>
      <c r="K41" s="7"/>
      <c r="L41" s="4"/>
    </row>
    <row r="42" spans="1:12" ht="18">
      <c r="A42" s="16" t="s">
        <v>48</v>
      </c>
      <c r="B42" s="4"/>
      <c r="C42" s="4"/>
      <c r="D42" s="17"/>
      <c r="E42" s="4"/>
      <c r="F42" s="4"/>
      <c r="G42" s="4"/>
      <c r="H42" s="4"/>
      <c r="I42" s="4"/>
      <c r="J42" s="4"/>
      <c r="K42" s="7"/>
      <c r="L42" s="4"/>
    </row>
    <row r="43" spans="1:12" ht="15">
      <c r="A43" s="4"/>
      <c r="B43" s="4"/>
      <c r="C43" s="4"/>
      <c r="D43" t="s">
        <v>49</v>
      </c>
      <c r="E43" s="4"/>
      <c r="F43" s="4"/>
      <c r="G43" s="4"/>
      <c r="H43" s="4"/>
      <c r="I43" s="4"/>
      <c r="J43" s="4"/>
      <c r="K43" s="7"/>
      <c r="L43" s="4"/>
    </row>
    <row r="44" spans="1:12" ht="15">
      <c r="A44" s="4"/>
      <c r="B44" s="4"/>
      <c r="C44" s="4"/>
      <c r="D44" t="s">
        <v>49</v>
      </c>
      <c r="E44" s="4"/>
      <c r="F44" s="4"/>
      <c r="G44" s="4"/>
      <c r="H44" s="4"/>
      <c r="I44" s="4"/>
      <c r="J44" s="4"/>
      <c r="K44" s="7"/>
      <c r="L44" s="4"/>
    </row>
    <row r="45" spans="1:12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7"/>
      <c r="L45" s="4"/>
    </row>
  </sheetData>
  <sortState ref="A5:N35">
    <sortCondition descending="1" ref="K4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70"/>
  <sheetViews>
    <sheetView topLeftCell="A4" workbookViewId="0">
      <selection activeCell="M24" sqref="M24"/>
    </sheetView>
  </sheetViews>
  <sheetFormatPr defaultRowHeight="15"/>
  <cols>
    <col min="1" max="1" width="6.25" style="4" customWidth="1"/>
    <col min="2" max="2" width="8.125" style="4" customWidth="1"/>
    <col min="3" max="10" width="5.375" style="4" customWidth="1"/>
    <col min="11" max="11" width="8.5" style="7" customWidth="1"/>
    <col min="12" max="12" width="21.25" style="4" customWidth="1"/>
    <col min="13" max="13" width="15.375" style="4" customWidth="1"/>
    <col min="14" max="1021" width="8.125" style="4" customWidth="1"/>
    <col min="1022" max="1022" width="9" style="4" customWidth="1"/>
    <col min="1023" max="1023" width="9" customWidth="1"/>
  </cols>
  <sheetData>
    <row r="1" spans="1:1022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022" ht="15.75">
      <c r="A2" s="5" t="s">
        <v>1</v>
      </c>
      <c r="B2" s="6"/>
      <c r="C2" s="6"/>
    </row>
    <row r="3" spans="1:1022" ht="15.75">
      <c r="A3" s="5" t="s">
        <v>2</v>
      </c>
      <c r="B3" s="5"/>
      <c r="C3" s="5"/>
    </row>
    <row r="4" spans="1:1022" ht="15.75">
      <c r="A4" s="5" t="s">
        <v>50</v>
      </c>
      <c r="B4" s="6"/>
      <c r="C4" s="6"/>
    </row>
    <row r="5" spans="1:1022" ht="15.75">
      <c r="A5" s="5" t="s">
        <v>51</v>
      </c>
      <c r="B5" s="6"/>
      <c r="C5" s="6"/>
    </row>
    <row r="7" spans="1:1022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10" t="s">
        <v>14</v>
      </c>
      <c r="L7" s="9" t="s">
        <v>15</v>
      </c>
    </row>
    <row r="8" spans="1:1022">
      <c r="A8" s="40">
        <v>1</v>
      </c>
      <c r="B8" s="40">
        <v>851</v>
      </c>
      <c r="C8" s="42">
        <v>15</v>
      </c>
      <c r="D8" s="42">
        <v>17</v>
      </c>
      <c r="E8" s="42">
        <v>9</v>
      </c>
      <c r="F8" s="42">
        <v>16</v>
      </c>
      <c r="G8" s="42">
        <v>13</v>
      </c>
      <c r="H8" s="42">
        <v>14</v>
      </c>
      <c r="I8" s="42">
        <v>15</v>
      </c>
      <c r="J8" s="42">
        <v>17</v>
      </c>
      <c r="K8" s="43">
        <f>SUM(__xlnm._FilterDatabase_1[[#This Row],[1]:[8]])</f>
        <v>116</v>
      </c>
      <c r="L8" s="41" t="s">
        <v>104</v>
      </c>
      <c r="M8" s="44"/>
      <c r="N8" s="44"/>
      <c r="O8" s="44"/>
      <c r="P8" s="44"/>
      <c r="Q8" s="44"/>
      <c r="R8" s="44"/>
    </row>
    <row r="9" spans="1:1022">
      <c r="A9" s="40">
        <v>2</v>
      </c>
      <c r="B9" s="40">
        <v>853</v>
      </c>
      <c r="C9" s="42">
        <v>15</v>
      </c>
      <c r="D9" s="42">
        <v>17</v>
      </c>
      <c r="E9" s="42">
        <v>9</v>
      </c>
      <c r="F9" s="42">
        <v>16</v>
      </c>
      <c r="G9" s="42">
        <v>12</v>
      </c>
      <c r="H9" s="42">
        <v>14</v>
      </c>
      <c r="I9" s="42">
        <v>15</v>
      </c>
      <c r="J9" s="42">
        <v>17</v>
      </c>
      <c r="K9" s="43">
        <f>SUM(__xlnm._FilterDatabase_1[[#This Row],[1]:[8]])</f>
        <v>115</v>
      </c>
      <c r="L9" s="41" t="s">
        <v>105</v>
      </c>
      <c r="M9" s="44"/>
      <c r="N9" s="44"/>
      <c r="O9" s="44"/>
      <c r="P9" s="44"/>
      <c r="Q9" s="44"/>
      <c r="R9" s="44"/>
    </row>
    <row r="10" spans="1:1022" s="31" customFormat="1">
      <c r="A10" s="45">
        <v>3</v>
      </c>
      <c r="B10" s="45">
        <v>854</v>
      </c>
      <c r="C10" s="47">
        <v>15</v>
      </c>
      <c r="D10" s="47">
        <v>16</v>
      </c>
      <c r="E10" s="47">
        <v>9</v>
      </c>
      <c r="F10" s="47">
        <v>16</v>
      </c>
      <c r="G10" s="47">
        <v>11</v>
      </c>
      <c r="H10" s="47">
        <v>14</v>
      </c>
      <c r="I10" s="47">
        <v>15</v>
      </c>
      <c r="J10" s="47">
        <v>17</v>
      </c>
      <c r="K10" s="48">
        <f>SUM(__xlnm._FilterDatabase_1[[#This Row],[1]:[8]])</f>
        <v>113</v>
      </c>
      <c r="L10" s="46" t="s">
        <v>102</v>
      </c>
      <c r="M10" s="44"/>
      <c r="N10" s="44"/>
      <c r="O10" s="44"/>
      <c r="P10" s="44"/>
      <c r="Q10" s="44"/>
      <c r="R10" s="4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</row>
    <row r="11" spans="1:1022">
      <c r="A11" s="45">
        <v>4</v>
      </c>
      <c r="B11" s="45">
        <v>852</v>
      </c>
      <c r="C11" s="47">
        <v>13</v>
      </c>
      <c r="D11" s="47">
        <v>17</v>
      </c>
      <c r="E11" s="47">
        <v>9</v>
      </c>
      <c r="F11" s="47">
        <v>14</v>
      </c>
      <c r="G11" s="47">
        <v>11</v>
      </c>
      <c r="H11" s="47">
        <v>14</v>
      </c>
      <c r="I11" s="47">
        <v>15</v>
      </c>
      <c r="J11" s="47">
        <v>17</v>
      </c>
      <c r="K11" s="48">
        <f>SUM(__xlnm._FilterDatabase_1[[#This Row],[1]:[8]])</f>
        <v>110</v>
      </c>
      <c r="L11" s="46" t="s">
        <v>103</v>
      </c>
      <c r="M11" s="44"/>
      <c r="N11" s="44"/>
      <c r="O11" s="44"/>
      <c r="P11" s="44"/>
      <c r="Q11" s="44"/>
      <c r="R11" s="44"/>
    </row>
    <row r="12" spans="1:1022">
      <c r="A12" s="45">
        <v>5</v>
      </c>
      <c r="B12" s="45">
        <v>813</v>
      </c>
      <c r="C12" s="47">
        <v>12</v>
      </c>
      <c r="D12" s="47">
        <v>14</v>
      </c>
      <c r="E12" s="47">
        <v>9</v>
      </c>
      <c r="F12" s="47">
        <v>15</v>
      </c>
      <c r="G12" s="47">
        <v>11</v>
      </c>
      <c r="H12" s="47">
        <v>16</v>
      </c>
      <c r="I12" s="47">
        <v>15</v>
      </c>
      <c r="J12" s="47">
        <v>15</v>
      </c>
      <c r="K12" s="48">
        <f>SUM(__xlnm._FilterDatabase_1[[#This Row],[1]:[8]])</f>
        <v>107</v>
      </c>
      <c r="L12" s="46" t="s">
        <v>64</v>
      </c>
      <c r="M12" s="44"/>
      <c r="N12" s="44"/>
      <c r="O12" s="44"/>
      <c r="P12" s="44"/>
      <c r="Q12" s="44"/>
      <c r="R12" s="44"/>
    </row>
    <row r="13" spans="1:1022">
      <c r="A13" s="45">
        <v>6</v>
      </c>
      <c r="B13" s="45">
        <v>812</v>
      </c>
      <c r="C13" s="47">
        <v>14</v>
      </c>
      <c r="D13" s="47">
        <v>15</v>
      </c>
      <c r="E13" s="47">
        <v>9</v>
      </c>
      <c r="F13" s="47">
        <v>15</v>
      </c>
      <c r="G13" s="47">
        <v>8</v>
      </c>
      <c r="H13" s="47">
        <v>15</v>
      </c>
      <c r="I13" s="47">
        <v>15</v>
      </c>
      <c r="J13" s="47">
        <v>13</v>
      </c>
      <c r="K13" s="48">
        <f>SUM(__xlnm._FilterDatabase_1[[#This Row],[1]:[8]])</f>
        <v>104</v>
      </c>
      <c r="L13" s="46" t="s">
        <v>63</v>
      </c>
      <c r="M13" s="44"/>
      <c r="N13" s="44"/>
      <c r="O13" s="44"/>
      <c r="P13" s="44"/>
      <c r="Q13" s="44"/>
      <c r="R13" s="44"/>
    </row>
    <row r="14" spans="1:1022">
      <c r="A14" s="45">
        <v>7</v>
      </c>
      <c r="B14" s="45">
        <v>804</v>
      </c>
      <c r="C14" s="47">
        <v>15</v>
      </c>
      <c r="D14" s="47">
        <v>14</v>
      </c>
      <c r="E14" s="47">
        <v>8</v>
      </c>
      <c r="F14" s="47">
        <v>16</v>
      </c>
      <c r="G14" s="47">
        <v>13</v>
      </c>
      <c r="H14" s="47">
        <v>10</v>
      </c>
      <c r="I14" s="47">
        <v>15</v>
      </c>
      <c r="J14" s="47">
        <v>8</v>
      </c>
      <c r="K14" s="48">
        <f>SUM(__xlnm._FilterDatabase_1[[#This Row],[1]:[8]])</f>
        <v>99</v>
      </c>
      <c r="L14" s="46" t="s">
        <v>54</v>
      </c>
      <c r="M14" s="44"/>
      <c r="N14" s="44"/>
      <c r="O14" s="44"/>
      <c r="P14" s="44"/>
      <c r="Q14" s="44"/>
      <c r="R14" s="44"/>
    </row>
    <row r="15" spans="1:1022">
      <c r="A15" s="45">
        <v>8</v>
      </c>
      <c r="B15" s="45">
        <v>803</v>
      </c>
      <c r="C15" s="47">
        <v>15</v>
      </c>
      <c r="D15" s="47">
        <v>15</v>
      </c>
      <c r="E15" s="47">
        <v>8</v>
      </c>
      <c r="F15" s="47">
        <v>16</v>
      </c>
      <c r="G15" s="47">
        <v>13</v>
      </c>
      <c r="H15" s="47">
        <v>9</v>
      </c>
      <c r="I15" s="47">
        <v>15</v>
      </c>
      <c r="J15" s="47">
        <v>8</v>
      </c>
      <c r="K15" s="48">
        <f>SUM(__xlnm._FilterDatabase_1[[#This Row],[1]:[8]])</f>
        <v>99</v>
      </c>
      <c r="L15" s="46" t="s">
        <v>55</v>
      </c>
      <c r="M15" s="44"/>
      <c r="N15" s="44"/>
      <c r="O15" s="44"/>
      <c r="P15" s="44"/>
      <c r="Q15" s="44"/>
      <c r="R15" s="44"/>
    </row>
    <row r="16" spans="1:1022">
      <c r="A16" s="45">
        <v>9</v>
      </c>
      <c r="B16" s="45">
        <v>816</v>
      </c>
      <c r="C16" s="47">
        <v>15</v>
      </c>
      <c r="D16" s="47">
        <v>13</v>
      </c>
      <c r="E16" s="47">
        <v>8</v>
      </c>
      <c r="F16" s="47">
        <v>14</v>
      </c>
      <c r="G16" s="47">
        <v>9</v>
      </c>
      <c r="H16" s="47">
        <v>14</v>
      </c>
      <c r="I16" s="47">
        <v>15</v>
      </c>
      <c r="J16" s="47">
        <v>11</v>
      </c>
      <c r="K16" s="48">
        <f>SUM(__xlnm._FilterDatabase_1[[#This Row],[1]:[8]])</f>
        <v>99</v>
      </c>
      <c r="L16" s="46" t="s">
        <v>70</v>
      </c>
      <c r="M16" s="44"/>
      <c r="N16" s="44"/>
      <c r="O16" s="44"/>
      <c r="P16" s="44"/>
      <c r="Q16" s="44"/>
      <c r="R16" s="44"/>
    </row>
    <row r="17" spans="1:1022">
      <c r="A17" s="45">
        <v>10</v>
      </c>
      <c r="B17" s="45">
        <v>805</v>
      </c>
      <c r="C17" s="47">
        <v>13</v>
      </c>
      <c r="D17" s="47">
        <v>16</v>
      </c>
      <c r="E17" s="47">
        <v>7</v>
      </c>
      <c r="F17" s="47">
        <v>13</v>
      </c>
      <c r="G17" s="47">
        <v>13</v>
      </c>
      <c r="H17" s="47">
        <v>10</v>
      </c>
      <c r="I17" s="47">
        <v>15</v>
      </c>
      <c r="J17" s="47">
        <v>6</v>
      </c>
      <c r="K17" s="48">
        <f>SUM(__xlnm._FilterDatabase_1[[#This Row],[1]:[8]])</f>
        <v>93</v>
      </c>
      <c r="L17" s="46" t="s">
        <v>56</v>
      </c>
      <c r="M17" s="44"/>
      <c r="N17" s="44"/>
      <c r="O17" s="44"/>
      <c r="P17" s="44"/>
      <c r="Q17" s="44"/>
      <c r="R17" s="44"/>
    </row>
    <row r="18" spans="1:1022">
      <c r="A18" s="45">
        <v>11</v>
      </c>
      <c r="B18" s="45">
        <v>846</v>
      </c>
      <c r="C18" s="47">
        <v>14</v>
      </c>
      <c r="D18" s="47">
        <v>15</v>
      </c>
      <c r="E18" s="47">
        <v>6</v>
      </c>
      <c r="F18" s="47">
        <v>9</v>
      </c>
      <c r="G18" s="47">
        <v>11</v>
      </c>
      <c r="H18" s="47">
        <v>13</v>
      </c>
      <c r="I18" s="47">
        <v>15</v>
      </c>
      <c r="J18" s="47">
        <v>10</v>
      </c>
      <c r="K18" s="48">
        <f>SUM(__xlnm._FilterDatabase_1[[#This Row],[1]:[8]])</f>
        <v>93</v>
      </c>
      <c r="L18" s="46" t="s">
        <v>66</v>
      </c>
      <c r="M18" s="44"/>
      <c r="N18" s="44"/>
      <c r="O18" s="44"/>
      <c r="P18" s="44"/>
      <c r="Q18" s="44"/>
      <c r="R18" s="44"/>
    </row>
    <row r="19" spans="1:1022">
      <c r="A19" s="45">
        <v>12</v>
      </c>
      <c r="B19" s="45">
        <v>847</v>
      </c>
      <c r="C19" s="47">
        <v>14</v>
      </c>
      <c r="D19" s="47">
        <v>17</v>
      </c>
      <c r="E19" s="47">
        <v>6</v>
      </c>
      <c r="F19" s="47">
        <v>9</v>
      </c>
      <c r="G19" s="47">
        <v>11</v>
      </c>
      <c r="H19" s="47">
        <v>13</v>
      </c>
      <c r="I19" s="47">
        <v>15</v>
      </c>
      <c r="J19" s="47">
        <v>8</v>
      </c>
      <c r="K19" s="48">
        <f>SUM(__xlnm._FilterDatabase_1[[#This Row],[1]:[8]])</f>
        <v>93</v>
      </c>
      <c r="L19" s="46" t="s">
        <v>67</v>
      </c>
      <c r="M19" s="44"/>
      <c r="N19" s="44"/>
      <c r="O19" s="44"/>
      <c r="P19" s="44"/>
      <c r="Q19" s="44"/>
      <c r="R19" s="44"/>
    </row>
    <row r="20" spans="1:1022">
      <c r="A20" s="45">
        <v>13</v>
      </c>
      <c r="B20" s="45">
        <v>815</v>
      </c>
      <c r="C20" s="47">
        <v>14</v>
      </c>
      <c r="D20" s="47">
        <v>17</v>
      </c>
      <c r="E20" s="47">
        <v>8</v>
      </c>
      <c r="F20" s="47">
        <v>11</v>
      </c>
      <c r="G20" s="47">
        <v>6</v>
      </c>
      <c r="H20" s="47">
        <v>14</v>
      </c>
      <c r="I20" s="47">
        <v>15</v>
      </c>
      <c r="J20" s="47">
        <v>8</v>
      </c>
      <c r="K20" s="48">
        <f>SUM(__xlnm._FilterDatabase_1[[#This Row],[1]:[8]])</f>
        <v>93</v>
      </c>
      <c r="L20" s="46" t="s">
        <v>69</v>
      </c>
      <c r="M20" s="44"/>
      <c r="N20" s="44"/>
      <c r="O20" s="44"/>
      <c r="P20" s="44"/>
      <c r="Q20" s="44"/>
      <c r="R20" s="44"/>
    </row>
    <row r="21" spans="1:1022">
      <c r="A21" s="45">
        <v>14</v>
      </c>
      <c r="B21" s="45">
        <v>818</v>
      </c>
      <c r="C21" s="47">
        <v>13</v>
      </c>
      <c r="D21" s="47">
        <v>16</v>
      </c>
      <c r="E21" s="47">
        <v>3</v>
      </c>
      <c r="F21" s="47">
        <v>10</v>
      </c>
      <c r="G21" s="47">
        <v>12</v>
      </c>
      <c r="H21" s="47">
        <v>12</v>
      </c>
      <c r="I21" s="47">
        <v>15</v>
      </c>
      <c r="J21" s="47">
        <v>11</v>
      </c>
      <c r="K21" s="48">
        <f>SUM(__xlnm._FilterDatabase_1[[#This Row],[1]:[8]])</f>
        <v>92</v>
      </c>
      <c r="L21" s="46" t="s">
        <v>72</v>
      </c>
      <c r="M21" s="44"/>
      <c r="N21" s="44"/>
      <c r="O21" s="44"/>
      <c r="P21" s="44"/>
      <c r="Q21" s="44"/>
      <c r="R21" s="44"/>
    </row>
    <row r="22" spans="1:1022">
      <c r="A22" s="45">
        <v>15</v>
      </c>
      <c r="B22" s="45">
        <v>819</v>
      </c>
      <c r="C22" s="47">
        <v>15</v>
      </c>
      <c r="D22" s="47">
        <v>17</v>
      </c>
      <c r="E22" s="47">
        <v>8</v>
      </c>
      <c r="F22" s="47">
        <v>9</v>
      </c>
      <c r="G22" s="47">
        <v>6</v>
      </c>
      <c r="H22" s="47">
        <v>13</v>
      </c>
      <c r="I22" s="47">
        <v>15</v>
      </c>
      <c r="J22" s="47">
        <v>7</v>
      </c>
      <c r="K22" s="48">
        <f>SUM(__xlnm._FilterDatabase_1[[#This Row],[1]:[8]])</f>
        <v>90</v>
      </c>
      <c r="L22" s="46" t="s">
        <v>239</v>
      </c>
      <c r="M22" s="44"/>
      <c r="N22" s="44"/>
      <c r="O22" s="44"/>
      <c r="P22" s="44"/>
      <c r="Q22" s="44"/>
      <c r="R22" s="44"/>
    </row>
    <row r="23" spans="1:1022">
      <c r="A23" s="45">
        <v>16</v>
      </c>
      <c r="B23" s="45">
        <v>817</v>
      </c>
      <c r="C23" s="47">
        <v>11</v>
      </c>
      <c r="D23" s="47">
        <v>17</v>
      </c>
      <c r="E23" s="47">
        <v>5</v>
      </c>
      <c r="F23" s="47">
        <v>9</v>
      </c>
      <c r="G23" s="47">
        <v>7</v>
      </c>
      <c r="H23" s="47">
        <v>12</v>
      </c>
      <c r="I23" s="47">
        <v>15</v>
      </c>
      <c r="J23" s="47">
        <v>10</v>
      </c>
      <c r="K23" s="48">
        <f>SUM(__xlnm._FilterDatabase_1[[#This Row],[1]:[8]])</f>
        <v>86</v>
      </c>
      <c r="L23" s="46" t="s">
        <v>71</v>
      </c>
      <c r="M23" s="44"/>
      <c r="N23" s="44"/>
      <c r="O23" s="44"/>
      <c r="P23" s="44"/>
      <c r="Q23" s="44"/>
      <c r="R23" s="44"/>
    </row>
    <row r="24" spans="1:1022">
      <c r="A24" s="45">
        <v>17</v>
      </c>
      <c r="B24" s="45">
        <v>823</v>
      </c>
      <c r="C24" s="47">
        <v>15</v>
      </c>
      <c r="D24" s="47">
        <v>14</v>
      </c>
      <c r="E24" s="47">
        <v>6</v>
      </c>
      <c r="F24" s="47">
        <v>11</v>
      </c>
      <c r="G24" s="47">
        <v>7</v>
      </c>
      <c r="H24" s="47">
        <v>7</v>
      </c>
      <c r="I24" s="47">
        <v>15</v>
      </c>
      <c r="J24" s="47">
        <v>10</v>
      </c>
      <c r="K24" s="48">
        <f>SUM(__xlnm._FilterDatabase_1[[#This Row],[1]:[8]])</f>
        <v>85</v>
      </c>
      <c r="L24" s="46" t="s">
        <v>76</v>
      </c>
      <c r="M24" s="44"/>
      <c r="N24" s="44"/>
      <c r="O24" s="44"/>
      <c r="P24" s="44"/>
      <c r="Q24" s="44"/>
      <c r="R24" s="44"/>
    </row>
    <row r="25" spans="1:1022">
      <c r="A25" s="45">
        <v>18</v>
      </c>
      <c r="B25" s="45">
        <v>841</v>
      </c>
      <c r="C25" s="47">
        <v>15</v>
      </c>
      <c r="D25" s="47">
        <v>9</v>
      </c>
      <c r="E25" s="47">
        <v>5</v>
      </c>
      <c r="F25" s="47">
        <v>7</v>
      </c>
      <c r="G25" s="47">
        <v>9</v>
      </c>
      <c r="H25" s="47">
        <v>16</v>
      </c>
      <c r="I25" s="47">
        <v>10</v>
      </c>
      <c r="J25" s="47">
        <v>12</v>
      </c>
      <c r="K25" s="48">
        <f>SUM(__xlnm._FilterDatabase_1[[#This Row],[1]:[8]])</f>
        <v>83</v>
      </c>
      <c r="L25" s="46" t="s">
        <v>94</v>
      </c>
      <c r="M25" s="44"/>
      <c r="N25" s="44"/>
      <c r="O25" s="44"/>
      <c r="P25" s="44"/>
      <c r="Q25" s="44"/>
      <c r="R25" s="44"/>
    </row>
    <row r="26" spans="1:1022">
      <c r="A26" s="45">
        <v>19</v>
      </c>
      <c r="B26" s="45">
        <v>845</v>
      </c>
      <c r="C26" s="47">
        <v>14</v>
      </c>
      <c r="D26" s="47">
        <v>13</v>
      </c>
      <c r="E26" s="47">
        <v>6</v>
      </c>
      <c r="F26" s="47">
        <v>9</v>
      </c>
      <c r="G26" s="47">
        <v>6</v>
      </c>
      <c r="H26" s="47">
        <v>10</v>
      </c>
      <c r="I26" s="47">
        <v>15</v>
      </c>
      <c r="J26" s="47">
        <v>8</v>
      </c>
      <c r="K26" s="48">
        <f>SUM(__xlnm._FilterDatabase_1[[#This Row],[1]:[8]])</f>
        <v>81</v>
      </c>
      <c r="L26" s="46" t="s">
        <v>65</v>
      </c>
      <c r="M26" s="44"/>
      <c r="N26" s="44"/>
      <c r="O26" s="44"/>
      <c r="P26" s="44"/>
      <c r="Q26" s="44"/>
      <c r="R26" s="44"/>
    </row>
    <row r="27" spans="1:1022">
      <c r="A27" s="45">
        <v>20</v>
      </c>
      <c r="B27" s="45">
        <v>836</v>
      </c>
      <c r="C27" s="47">
        <v>11</v>
      </c>
      <c r="D27" s="47">
        <v>16</v>
      </c>
      <c r="E27" s="47">
        <v>5</v>
      </c>
      <c r="F27" s="47">
        <v>9</v>
      </c>
      <c r="G27" s="47">
        <v>9</v>
      </c>
      <c r="H27" s="47">
        <v>12</v>
      </c>
      <c r="I27" s="47">
        <v>5</v>
      </c>
      <c r="J27" s="47">
        <v>14</v>
      </c>
      <c r="K27" s="48">
        <f>SUM(__xlnm._FilterDatabase_1[[#This Row],[1]:[8]])</f>
        <v>81</v>
      </c>
      <c r="L27" s="46" t="s">
        <v>89</v>
      </c>
      <c r="M27" s="44"/>
      <c r="N27" s="44"/>
      <c r="O27" s="44"/>
      <c r="P27" s="44"/>
      <c r="Q27" s="44"/>
      <c r="R27" s="44"/>
    </row>
    <row r="28" spans="1:1022" s="31" customFormat="1">
      <c r="A28" s="45">
        <v>21</v>
      </c>
      <c r="B28" s="45">
        <v>824</v>
      </c>
      <c r="C28" s="47">
        <v>15</v>
      </c>
      <c r="D28" s="47">
        <v>12</v>
      </c>
      <c r="E28" s="47">
        <v>5</v>
      </c>
      <c r="F28" s="47">
        <v>9</v>
      </c>
      <c r="G28" s="47">
        <v>3</v>
      </c>
      <c r="H28" s="47">
        <v>11</v>
      </c>
      <c r="I28" s="47">
        <v>15</v>
      </c>
      <c r="J28" s="47">
        <v>10</v>
      </c>
      <c r="K28" s="48">
        <f>SUM(__xlnm._FilterDatabase_1[[#This Row],[1]:[8]])</f>
        <v>80</v>
      </c>
      <c r="L28" s="46" t="s">
        <v>77</v>
      </c>
      <c r="M28" s="44"/>
      <c r="N28" s="44"/>
      <c r="O28" s="44"/>
      <c r="P28" s="44"/>
      <c r="Q28" s="44"/>
      <c r="R28" s="44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</row>
    <row r="29" spans="1:1022">
      <c r="A29" s="45">
        <v>22</v>
      </c>
      <c r="B29" s="45">
        <v>821</v>
      </c>
      <c r="C29" s="47">
        <v>14</v>
      </c>
      <c r="D29" s="47">
        <v>15</v>
      </c>
      <c r="E29" s="47">
        <v>3</v>
      </c>
      <c r="F29" s="47">
        <v>9</v>
      </c>
      <c r="G29" s="47">
        <v>6</v>
      </c>
      <c r="H29" s="47">
        <v>10</v>
      </c>
      <c r="I29" s="47">
        <v>13</v>
      </c>
      <c r="J29" s="47">
        <v>7</v>
      </c>
      <c r="K29" s="48">
        <f>SUM(__xlnm._FilterDatabase_1[[#This Row],[1]:[8]])</f>
        <v>77</v>
      </c>
      <c r="L29" s="46" t="s">
        <v>74</v>
      </c>
      <c r="M29" s="44"/>
      <c r="N29" s="44"/>
      <c r="O29" s="44"/>
      <c r="P29" s="44"/>
      <c r="Q29" s="44"/>
      <c r="R29" s="44"/>
    </row>
    <row r="30" spans="1:1022">
      <c r="A30" s="19">
        <v>23</v>
      </c>
      <c r="B30" s="19">
        <v>814</v>
      </c>
      <c r="C30" s="12">
        <v>11</v>
      </c>
      <c r="D30" s="12">
        <v>15</v>
      </c>
      <c r="E30" s="12">
        <v>5</v>
      </c>
      <c r="F30" s="12">
        <v>11</v>
      </c>
      <c r="G30" s="12">
        <v>5</v>
      </c>
      <c r="H30" s="12">
        <v>12</v>
      </c>
      <c r="I30" s="12">
        <v>9</v>
      </c>
      <c r="J30" s="12">
        <v>7</v>
      </c>
      <c r="K30" s="13">
        <f>SUM(__xlnm._FilterDatabase_1[[#This Row],[1]:[8]])</f>
        <v>75</v>
      </c>
      <c r="L30" s="18" t="s">
        <v>68</v>
      </c>
    </row>
    <row r="31" spans="1:1022">
      <c r="A31" s="19">
        <v>24</v>
      </c>
      <c r="B31" s="19">
        <v>810</v>
      </c>
      <c r="C31" s="12">
        <v>13</v>
      </c>
      <c r="D31" s="12">
        <v>15</v>
      </c>
      <c r="E31" s="12">
        <v>7</v>
      </c>
      <c r="F31" s="12">
        <v>5</v>
      </c>
      <c r="G31" s="12">
        <v>5</v>
      </c>
      <c r="H31" s="12">
        <v>9</v>
      </c>
      <c r="I31" s="12">
        <v>5</v>
      </c>
      <c r="J31" s="12">
        <v>7</v>
      </c>
      <c r="K31" s="13">
        <f>SUM(__xlnm._FilterDatabase_1[[#This Row],[1]:[8]])</f>
        <v>66</v>
      </c>
      <c r="L31" s="18" t="s">
        <v>61</v>
      </c>
    </row>
    <row r="32" spans="1:1022">
      <c r="A32" s="19">
        <v>25</v>
      </c>
      <c r="B32" s="19">
        <v>820</v>
      </c>
      <c r="C32" s="12">
        <v>14</v>
      </c>
      <c r="D32" s="12">
        <v>13</v>
      </c>
      <c r="E32" s="12">
        <v>3</v>
      </c>
      <c r="F32" s="12">
        <v>8</v>
      </c>
      <c r="G32" s="12">
        <v>5</v>
      </c>
      <c r="H32" s="12">
        <v>10</v>
      </c>
      <c r="I32" s="12">
        <v>5</v>
      </c>
      <c r="J32" s="12">
        <v>5</v>
      </c>
      <c r="K32" s="13">
        <f>SUM(__xlnm._FilterDatabase_1[[#This Row],[1]:[8]])</f>
        <v>63</v>
      </c>
      <c r="L32" s="18" t="s">
        <v>73</v>
      </c>
    </row>
    <row r="33" spans="1:12">
      <c r="A33" s="19">
        <v>26</v>
      </c>
      <c r="B33" s="19">
        <v>822</v>
      </c>
      <c r="C33" s="12">
        <v>13</v>
      </c>
      <c r="D33" s="12">
        <v>8</v>
      </c>
      <c r="E33" s="12">
        <v>4</v>
      </c>
      <c r="F33" s="12">
        <v>5</v>
      </c>
      <c r="G33" s="12">
        <v>5</v>
      </c>
      <c r="H33" s="12">
        <v>10</v>
      </c>
      <c r="I33" s="12">
        <v>8</v>
      </c>
      <c r="J33" s="12">
        <v>7</v>
      </c>
      <c r="K33" s="13">
        <f>SUM(__xlnm._FilterDatabase_1[[#This Row],[1]:[8]])</f>
        <v>60</v>
      </c>
      <c r="L33" s="18" t="s">
        <v>75</v>
      </c>
    </row>
    <row r="34" spans="1:12">
      <c r="A34" s="19">
        <v>27</v>
      </c>
      <c r="B34" s="19">
        <v>825</v>
      </c>
      <c r="C34" s="12">
        <v>5</v>
      </c>
      <c r="D34" s="12">
        <v>1</v>
      </c>
      <c r="E34" s="12">
        <v>8</v>
      </c>
      <c r="F34" s="12">
        <v>9</v>
      </c>
      <c r="G34" s="12">
        <v>7</v>
      </c>
      <c r="H34" s="12">
        <v>7</v>
      </c>
      <c r="I34" s="12">
        <v>10</v>
      </c>
      <c r="J34" s="12">
        <v>8</v>
      </c>
      <c r="K34" s="13">
        <f>SUM(__xlnm._FilterDatabase_1[[#This Row],[1]:[8]])</f>
        <v>55</v>
      </c>
      <c r="L34" s="18" t="s">
        <v>78</v>
      </c>
    </row>
    <row r="35" spans="1:12">
      <c r="A35" s="19">
        <v>28</v>
      </c>
      <c r="B35" s="19">
        <v>848</v>
      </c>
      <c r="C35" s="12">
        <v>13</v>
      </c>
      <c r="D35" s="12">
        <v>2</v>
      </c>
      <c r="E35" s="12">
        <v>8</v>
      </c>
      <c r="F35" s="12">
        <v>3</v>
      </c>
      <c r="G35" s="12">
        <v>10</v>
      </c>
      <c r="H35" s="12">
        <v>3</v>
      </c>
      <c r="I35" s="12">
        <v>6</v>
      </c>
      <c r="J35" s="12">
        <v>1</v>
      </c>
      <c r="K35" s="13">
        <f>SUM(__xlnm._FilterDatabase_1[[#This Row],[1]:[8]])</f>
        <v>46</v>
      </c>
      <c r="L35" s="18" t="s">
        <v>98</v>
      </c>
    </row>
    <row r="36" spans="1:12">
      <c r="A36" s="19">
        <v>29</v>
      </c>
      <c r="B36" s="19">
        <v>842</v>
      </c>
      <c r="C36" s="12">
        <v>4</v>
      </c>
      <c r="D36" s="12">
        <v>8</v>
      </c>
      <c r="E36" s="12">
        <v>3</v>
      </c>
      <c r="F36" s="12">
        <v>0</v>
      </c>
      <c r="G36" s="12">
        <v>3</v>
      </c>
      <c r="H36" s="12">
        <v>7</v>
      </c>
      <c r="I36" s="12">
        <v>12</v>
      </c>
      <c r="J36" s="12">
        <v>7</v>
      </c>
      <c r="K36" s="13">
        <f>SUM(__xlnm._FilterDatabase_1[[#This Row],[1]:[8]])</f>
        <v>44</v>
      </c>
      <c r="L36" s="18" t="s">
        <v>95</v>
      </c>
    </row>
    <row r="37" spans="1:12">
      <c r="A37" s="19">
        <v>30</v>
      </c>
      <c r="B37" s="19">
        <v>802</v>
      </c>
      <c r="C37" s="12">
        <v>15</v>
      </c>
      <c r="D37" s="12">
        <v>3</v>
      </c>
      <c r="E37" s="12">
        <v>5</v>
      </c>
      <c r="F37" s="12">
        <v>4</v>
      </c>
      <c r="G37" s="12">
        <v>4</v>
      </c>
      <c r="H37" s="12">
        <v>3</v>
      </c>
      <c r="I37" s="12">
        <v>6</v>
      </c>
      <c r="J37" s="12">
        <v>2</v>
      </c>
      <c r="K37" s="13">
        <f>SUM(__xlnm._FilterDatabase_1[[#This Row],[1]:[8]])</f>
        <v>42</v>
      </c>
      <c r="L37" s="18" t="s">
        <v>53</v>
      </c>
    </row>
    <row r="38" spans="1:12">
      <c r="A38" s="19">
        <v>31</v>
      </c>
      <c r="B38" s="19">
        <v>855</v>
      </c>
      <c r="C38" s="12">
        <v>14</v>
      </c>
      <c r="D38" s="12">
        <v>11</v>
      </c>
      <c r="E38" s="12">
        <v>1</v>
      </c>
      <c r="F38" s="12">
        <v>10</v>
      </c>
      <c r="G38" s="12">
        <v>6</v>
      </c>
      <c r="H38" s="12">
        <v>0</v>
      </c>
      <c r="I38" s="12">
        <v>0</v>
      </c>
      <c r="J38" s="12">
        <v>0</v>
      </c>
      <c r="K38" s="13">
        <f>SUM(__xlnm._FilterDatabase_1[[#This Row],[1]:[8]])</f>
        <v>42</v>
      </c>
      <c r="L38" s="18" t="s">
        <v>101</v>
      </c>
    </row>
    <row r="39" spans="1:12">
      <c r="A39" s="19">
        <v>32</v>
      </c>
      <c r="B39" s="19">
        <v>808</v>
      </c>
      <c r="C39" s="12">
        <v>9</v>
      </c>
      <c r="D39" s="12">
        <v>8</v>
      </c>
      <c r="E39" s="12">
        <v>0</v>
      </c>
      <c r="F39" s="12">
        <v>4</v>
      </c>
      <c r="G39" s="12">
        <v>4</v>
      </c>
      <c r="H39" s="12">
        <v>3</v>
      </c>
      <c r="I39" s="12">
        <v>7</v>
      </c>
      <c r="J39" s="12">
        <v>6</v>
      </c>
      <c r="K39" s="13">
        <f>SUM(__xlnm._FilterDatabase_1[[#This Row],[1]:[8]])</f>
        <v>41</v>
      </c>
      <c r="L39" s="18" t="s">
        <v>59</v>
      </c>
    </row>
    <row r="40" spans="1:12">
      <c r="A40" s="19">
        <v>33</v>
      </c>
      <c r="B40" s="19">
        <v>806</v>
      </c>
      <c r="C40" s="12">
        <v>11</v>
      </c>
      <c r="D40" s="12">
        <v>10</v>
      </c>
      <c r="E40" s="12">
        <v>5</v>
      </c>
      <c r="F40" s="12">
        <v>0</v>
      </c>
      <c r="G40" s="12">
        <v>5</v>
      </c>
      <c r="H40" s="12">
        <v>2</v>
      </c>
      <c r="I40" s="12">
        <v>6</v>
      </c>
      <c r="J40" s="12">
        <v>1</v>
      </c>
      <c r="K40" s="13">
        <f>SUM(__xlnm._FilterDatabase_1[[#This Row],[1]:[8]])</f>
        <v>40</v>
      </c>
      <c r="L40" s="18" t="s">
        <v>57</v>
      </c>
    </row>
    <row r="41" spans="1:12">
      <c r="A41" s="19">
        <v>34</v>
      </c>
      <c r="B41" s="19">
        <v>850</v>
      </c>
      <c r="C41" s="12">
        <v>13</v>
      </c>
      <c r="D41" s="12">
        <v>6</v>
      </c>
      <c r="E41" s="12">
        <v>3</v>
      </c>
      <c r="F41" s="12">
        <v>1</v>
      </c>
      <c r="G41" s="12">
        <v>6</v>
      </c>
      <c r="H41" s="12">
        <v>6</v>
      </c>
      <c r="I41" s="12">
        <v>2</v>
      </c>
      <c r="J41" s="12">
        <v>2</v>
      </c>
      <c r="K41" s="13">
        <f>SUM(__xlnm._FilterDatabase_1[[#This Row],[1]:[8]])</f>
        <v>39</v>
      </c>
      <c r="L41" s="18" t="s">
        <v>100</v>
      </c>
    </row>
    <row r="42" spans="1:12">
      <c r="A42" s="19">
        <v>35</v>
      </c>
      <c r="B42" s="19">
        <v>849</v>
      </c>
      <c r="C42" s="12">
        <v>12</v>
      </c>
      <c r="D42" s="12">
        <v>6</v>
      </c>
      <c r="E42" s="12">
        <v>4</v>
      </c>
      <c r="F42" s="12">
        <v>2</v>
      </c>
      <c r="G42" s="12">
        <v>0</v>
      </c>
      <c r="H42" s="12">
        <v>0</v>
      </c>
      <c r="I42" s="12">
        <v>5</v>
      </c>
      <c r="J42" s="12">
        <v>7</v>
      </c>
      <c r="K42" s="13">
        <f>SUM(__xlnm._FilterDatabase_1[[#This Row],[1]:[8]])</f>
        <v>36</v>
      </c>
      <c r="L42" s="18" t="s">
        <v>99</v>
      </c>
    </row>
    <row r="43" spans="1:12">
      <c r="A43" s="19">
        <v>36</v>
      </c>
      <c r="B43" s="19">
        <v>809</v>
      </c>
      <c r="C43" s="12">
        <v>11</v>
      </c>
      <c r="D43" s="12">
        <v>0</v>
      </c>
      <c r="E43" s="12">
        <v>0</v>
      </c>
      <c r="F43" s="12">
        <v>4</v>
      </c>
      <c r="G43" s="12">
        <v>4</v>
      </c>
      <c r="H43" s="12">
        <v>3</v>
      </c>
      <c r="I43" s="12">
        <v>7</v>
      </c>
      <c r="J43" s="12">
        <v>3</v>
      </c>
      <c r="K43" s="13">
        <f>SUM(__xlnm._FilterDatabase_1[[#This Row],[1]:[8]])</f>
        <v>32</v>
      </c>
      <c r="L43" s="18" t="s">
        <v>60</v>
      </c>
    </row>
    <row r="44" spans="1:12">
      <c r="A44" s="19">
        <v>37</v>
      </c>
      <c r="B44" s="19">
        <v>801</v>
      </c>
      <c r="C44" s="12">
        <v>9</v>
      </c>
      <c r="D44" s="12">
        <v>3</v>
      </c>
      <c r="E44" s="12">
        <v>0</v>
      </c>
      <c r="F44" s="12">
        <v>6</v>
      </c>
      <c r="G44" s="12">
        <v>5</v>
      </c>
      <c r="H44" s="12">
        <v>4</v>
      </c>
      <c r="I44" s="12">
        <v>4</v>
      </c>
      <c r="J44" s="12">
        <v>0</v>
      </c>
      <c r="K44" s="13">
        <f>SUM(__xlnm._FilterDatabase_1[[#This Row],[1]:[8]])</f>
        <v>31</v>
      </c>
      <c r="L44" s="18" t="s">
        <v>52</v>
      </c>
    </row>
    <row r="45" spans="1:12">
      <c r="A45" s="19">
        <v>38</v>
      </c>
      <c r="B45" s="19">
        <v>829</v>
      </c>
      <c r="C45" s="12">
        <v>10</v>
      </c>
      <c r="D45" s="12">
        <v>5</v>
      </c>
      <c r="E45" s="12">
        <v>5</v>
      </c>
      <c r="F45" s="12">
        <v>0</v>
      </c>
      <c r="G45" s="12">
        <v>6</v>
      </c>
      <c r="H45" s="12">
        <v>5</v>
      </c>
      <c r="I45" s="12">
        <v>0</v>
      </c>
      <c r="J45" s="12">
        <v>0</v>
      </c>
      <c r="K45" s="13">
        <f>SUM(__xlnm._FilterDatabase_1[[#This Row],[1]:[8]])</f>
        <v>31</v>
      </c>
      <c r="L45" s="18" t="s">
        <v>82</v>
      </c>
    </row>
    <row r="46" spans="1:12">
      <c r="A46" s="19">
        <v>39</v>
      </c>
      <c r="B46" s="19">
        <v>834</v>
      </c>
      <c r="C46" s="12">
        <v>11</v>
      </c>
      <c r="D46" s="12">
        <v>9</v>
      </c>
      <c r="E46" s="12">
        <v>1</v>
      </c>
      <c r="F46" s="12">
        <v>1</v>
      </c>
      <c r="G46" s="12">
        <v>2</v>
      </c>
      <c r="H46" s="12">
        <v>5</v>
      </c>
      <c r="I46" s="12">
        <v>0</v>
      </c>
      <c r="J46" s="12">
        <v>0</v>
      </c>
      <c r="K46" s="13">
        <f>SUM(__xlnm._FilterDatabase_1[[#This Row],[1]:[8]])</f>
        <v>29</v>
      </c>
      <c r="L46" s="18" t="s">
        <v>87</v>
      </c>
    </row>
    <row r="47" spans="1:12">
      <c r="A47" s="19">
        <v>40</v>
      </c>
      <c r="B47" s="19">
        <v>843</v>
      </c>
      <c r="C47" s="12">
        <v>9</v>
      </c>
      <c r="D47" s="12">
        <v>4</v>
      </c>
      <c r="E47" s="12">
        <v>2</v>
      </c>
      <c r="F47" s="12">
        <v>1</v>
      </c>
      <c r="G47" s="12">
        <v>10</v>
      </c>
      <c r="H47" s="12">
        <v>2</v>
      </c>
      <c r="I47" s="12">
        <v>0</v>
      </c>
      <c r="J47" s="12">
        <v>0</v>
      </c>
      <c r="K47" s="13">
        <f>SUM(__xlnm._FilterDatabase_1[[#This Row],[1]:[8]])</f>
        <v>28</v>
      </c>
      <c r="L47" s="18" t="s">
        <v>96</v>
      </c>
    </row>
    <row r="48" spans="1:12">
      <c r="A48" s="19">
        <v>41</v>
      </c>
      <c r="B48" s="19">
        <v>857</v>
      </c>
      <c r="C48" s="12">
        <v>2</v>
      </c>
      <c r="D48" s="12">
        <v>0</v>
      </c>
      <c r="E48" s="12">
        <v>2</v>
      </c>
      <c r="F48" s="12">
        <v>0</v>
      </c>
      <c r="G48" s="12">
        <v>0</v>
      </c>
      <c r="H48" s="12">
        <v>8</v>
      </c>
      <c r="I48" s="12">
        <v>9</v>
      </c>
      <c r="J48" s="12">
        <v>7</v>
      </c>
      <c r="K48" s="13">
        <f>SUM(__xlnm._FilterDatabase_1[[#This Row],[1]:[8]])</f>
        <v>28</v>
      </c>
      <c r="L48" s="18" t="s">
        <v>107</v>
      </c>
    </row>
    <row r="49" spans="1:12">
      <c r="A49" s="19">
        <v>42</v>
      </c>
      <c r="B49" s="19">
        <v>811</v>
      </c>
      <c r="C49" s="12">
        <v>4</v>
      </c>
      <c r="D49" s="12">
        <v>8</v>
      </c>
      <c r="E49" s="12">
        <v>3</v>
      </c>
      <c r="F49" s="12">
        <v>3</v>
      </c>
      <c r="G49" s="12">
        <v>2</v>
      </c>
      <c r="H49" s="12">
        <v>0</v>
      </c>
      <c r="I49" s="12">
        <v>5</v>
      </c>
      <c r="J49" s="12">
        <v>2</v>
      </c>
      <c r="K49" s="13">
        <f>SUM(__xlnm._FilterDatabase_1[[#This Row],[1]:[8]])</f>
        <v>27</v>
      </c>
      <c r="L49" s="18" t="s">
        <v>62</v>
      </c>
    </row>
    <row r="50" spans="1:12">
      <c r="A50" s="19">
        <v>43</v>
      </c>
      <c r="B50" s="19">
        <v>807</v>
      </c>
      <c r="C50" s="12">
        <v>12</v>
      </c>
      <c r="D50" s="12">
        <v>9</v>
      </c>
      <c r="E50" s="12">
        <v>1</v>
      </c>
      <c r="F50" s="12">
        <v>1</v>
      </c>
      <c r="G50" s="12">
        <v>0</v>
      </c>
      <c r="H50" s="12">
        <v>0</v>
      </c>
      <c r="I50" s="12">
        <v>3</v>
      </c>
      <c r="J50" s="12">
        <v>0</v>
      </c>
      <c r="K50" s="13">
        <f>SUM(__xlnm._FilterDatabase_1[[#This Row],[1]:[8]])</f>
        <v>26</v>
      </c>
      <c r="L50" s="18" t="s">
        <v>58</v>
      </c>
    </row>
    <row r="51" spans="1:12">
      <c r="A51" s="19">
        <v>44</v>
      </c>
      <c r="B51" s="19">
        <v>832</v>
      </c>
      <c r="C51" s="12">
        <v>11</v>
      </c>
      <c r="D51" s="12">
        <v>5</v>
      </c>
      <c r="E51" s="12">
        <v>2</v>
      </c>
      <c r="F51" s="12">
        <v>0</v>
      </c>
      <c r="G51" s="12">
        <v>4</v>
      </c>
      <c r="H51" s="12">
        <v>4</v>
      </c>
      <c r="I51" s="12">
        <v>0</v>
      </c>
      <c r="J51" s="12">
        <v>0</v>
      </c>
      <c r="K51" s="13">
        <f>SUM(__xlnm._FilterDatabase_1[[#This Row],[1]:[8]])</f>
        <v>26</v>
      </c>
      <c r="L51" s="18" t="s">
        <v>85</v>
      </c>
    </row>
    <row r="52" spans="1:12">
      <c r="A52" s="19">
        <v>45</v>
      </c>
      <c r="B52" s="19">
        <v>833</v>
      </c>
      <c r="C52" s="12">
        <v>6</v>
      </c>
      <c r="D52" s="12">
        <v>5</v>
      </c>
      <c r="E52" s="12">
        <v>3</v>
      </c>
      <c r="F52" s="12">
        <v>0</v>
      </c>
      <c r="G52" s="12">
        <v>5</v>
      </c>
      <c r="H52" s="12">
        <v>5</v>
      </c>
      <c r="I52" s="12">
        <v>1</v>
      </c>
      <c r="J52" s="12">
        <v>0</v>
      </c>
      <c r="K52" s="13">
        <f>SUM(__xlnm._FilterDatabase_1[[#This Row],[1]:[8]])</f>
        <v>25</v>
      </c>
      <c r="L52" s="18" t="s">
        <v>86</v>
      </c>
    </row>
    <row r="53" spans="1:12">
      <c r="A53" s="19">
        <v>46</v>
      </c>
      <c r="B53" s="19">
        <v>835</v>
      </c>
      <c r="C53" s="12">
        <v>9</v>
      </c>
      <c r="D53" s="12">
        <v>10</v>
      </c>
      <c r="E53" s="12">
        <v>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f>SUM(__xlnm._FilterDatabase_1[[#This Row],[1]:[8]])</f>
        <v>22</v>
      </c>
      <c r="L53" s="18" t="s">
        <v>88</v>
      </c>
    </row>
    <row r="54" spans="1:12">
      <c r="A54" s="19">
        <v>47</v>
      </c>
      <c r="B54" s="19">
        <v>856</v>
      </c>
      <c r="C54" s="12">
        <v>0</v>
      </c>
      <c r="D54" s="12">
        <v>9</v>
      </c>
      <c r="E54" s="12">
        <v>1</v>
      </c>
      <c r="F54" s="12">
        <v>0</v>
      </c>
      <c r="G54" s="12">
        <v>2</v>
      </c>
      <c r="H54" s="12">
        <v>3</v>
      </c>
      <c r="I54" s="12">
        <v>0</v>
      </c>
      <c r="J54" s="12">
        <v>7</v>
      </c>
      <c r="K54" s="13">
        <f>SUM(__xlnm._FilterDatabase_1[[#This Row],[1]:[8]])</f>
        <v>22</v>
      </c>
      <c r="L54" s="18" t="s">
        <v>106</v>
      </c>
    </row>
    <row r="55" spans="1:12">
      <c r="A55" s="19">
        <v>48</v>
      </c>
      <c r="B55" s="19">
        <v>827</v>
      </c>
      <c r="C55" s="12">
        <v>6</v>
      </c>
      <c r="D55" s="12">
        <v>6</v>
      </c>
      <c r="E55" s="12">
        <v>3</v>
      </c>
      <c r="F55" s="12">
        <v>0</v>
      </c>
      <c r="G55" s="12">
        <v>2</v>
      </c>
      <c r="H55" s="12">
        <v>4</v>
      </c>
      <c r="I55" s="12">
        <v>0</v>
      </c>
      <c r="J55" s="12">
        <v>0</v>
      </c>
      <c r="K55" s="13">
        <f>SUM(__xlnm._FilterDatabase_1[[#This Row],[1]:[8]])</f>
        <v>21</v>
      </c>
      <c r="L55" s="18" t="s">
        <v>80</v>
      </c>
    </row>
    <row r="56" spans="1:12">
      <c r="A56" s="19">
        <v>49</v>
      </c>
      <c r="B56" s="19">
        <v>831</v>
      </c>
      <c r="C56" s="12">
        <v>2</v>
      </c>
      <c r="D56" s="12">
        <v>4</v>
      </c>
      <c r="E56" s="12">
        <v>3</v>
      </c>
      <c r="F56" s="12">
        <v>4</v>
      </c>
      <c r="G56" s="12">
        <v>8</v>
      </c>
      <c r="H56" s="12">
        <v>0</v>
      </c>
      <c r="I56" s="12">
        <v>0</v>
      </c>
      <c r="J56" s="12">
        <v>0</v>
      </c>
      <c r="K56" s="13">
        <f>SUM(__xlnm._FilterDatabase_1[[#This Row],[1]:[8]])</f>
        <v>21</v>
      </c>
      <c r="L56" s="18" t="s">
        <v>84</v>
      </c>
    </row>
    <row r="57" spans="1:12">
      <c r="A57" s="19">
        <v>50</v>
      </c>
      <c r="B57" s="19">
        <v>830</v>
      </c>
      <c r="C57" s="12">
        <v>5</v>
      </c>
      <c r="D57" s="12">
        <v>5</v>
      </c>
      <c r="E57" s="12">
        <v>4</v>
      </c>
      <c r="F57" s="12">
        <v>0</v>
      </c>
      <c r="G57" s="12">
        <v>0</v>
      </c>
      <c r="H57" s="12">
        <v>4</v>
      </c>
      <c r="I57" s="12">
        <v>1</v>
      </c>
      <c r="J57" s="12">
        <v>0</v>
      </c>
      <c r="K57" s="13">
        <f>SUM(__xlnm._FilterDatabase_1[[#This Row],[1]:[8]])</f>
        <v>19</v>
      </c>
      <c r="L57" s="18" t="s">
        <v>83</v>
      </c>
    </row>
    <row r="58" spans="1:12">
      <c r="A58" s="19">
        <v>51</v>
      </c>
      <c r="B58" s="19">
        <v>837</v>
      </c>
      <c r="C58" s="12">
        <v>4</v>
      </c>
      <c r="D58" s="12">
        <v>3</v>
      </c>
      <c r="E58" s="12">
        <v>3</v>
      </c>
      <c r="F58" s="12">
        <v>0</v>
      </c>
      <c r="G58" s="12">
        <v>1</v>
      </c>
      <c r="H58" s="12">
        <v>5</v>
      </c>
      <c r="I58" s="12">
        <v>3</v>
      </c>
      <c r="J58" s="12">
        <v>0</v>
      </c>
      <c r="K58" s="13">
        <f>SUM(__xlnm._FilterDatabase_1[[#This Row],[1]:[8]])</f>
        <v>19</v>
      </c>
      <c r="L58" s="18" t="s">
        <v>90</v>
      </c>
    </row>
    <row r="59" spans="1:12">
      <c r="A59" s="19">
        <v>52</v>
      </c>
      <c r="B59" s="19">
        <v>840</v>
      </c>
      <c r="C59" s="12">
        <v>5</v>
      </c>
      <c r="D59" s="12">
        <v>3</v>
      </c>
      <c r="E59" s="12">
        <v>5</v>
      </c>
      <c r="F59" s="12">
        <v>2</v>
      </c>
      <c r="G59" s="12">
        <v>0</v>
      </c>
      <c r="H59" s="12">
        <v>3</v>
      </c>
      <c r="I59" s="12">
        <v>0</v>
      </c>
      <c r="J59" s="12">
        <v>0</v>
      </c>
      <c r="K59" s="13">
        <f>SUM(__xlnm._FilterDatabase_1[[#This Row],[1]:[8]])</f>
        <v>18</v>
      </c>
      <c r="L59" s="18" t="s">
        <v>93</v>
      </c>
    </row>
    <row r="60" spans="1:12">
      <c r="A60" s="19">
        <v>53</v>
      </c>
      <c r="B60" s="19">
        <v>844</v>
      </c>
      <c r="C60" s="12">
        <v>0</v>
      </c>
      <c r="D60" s="12">
        <v>0</v>
      </c>
      <c r="E60" s="12">
        <v>6</v>
      </c>
      <c r="F60" s="12">
        <v>0</v>
      </c>
      <c r="G60" s="12">
        <v>2</v>
      </c>
      <c r="H60" s="12">
        <v>7</v>
      </c>
      <c r="I60" s="12">
        <v>0</v>
      </c>
      <c r="J60" s="12">
        <v>0</v>
      </c>
      <c r="K60" s="13">
        <f>SUM(__xlnm._FilterDatabase_1[[#This Row],[1]:[8]])</f>
        <v>15</v>
      </c>
      <c r="L60" s="18" t="s">
        <v>97</v>
      </c>
    </row>
    <row r="61" spans="1:12">
      <c r="A61" s="19">
        <v>54</v>
      </c>
      <c r="B61" s="19">
        <v>828</v>
      </c>
      <c r="C61" s="12">
        <v>3</v>
      </c>
      <c r="D61" s="12">
        <v>5</v>
      </c>
      <c r="E61" s="12">
        <v>2</v>
      </c>
      <c r="F61" s="12">
        <v>0</v>
      </c>
      <c r="G61" s="12">
        <v>2</v>
      </c>
      <c r="H61" s="12">
        <v>0</v>
      </c>
      <c r="I61" s="12">
        <v>0</v>
      </c>
      <c r="J61" s="12">
        <v>0</v>
      </c>
      <c r="K61" s="13">
        <f>SUM(__xlnm._FilterDatabase_1[[#This Row],[1]:[8]])</f>
        <v>12</v>
      </c>
      <c r="L61" s="18" t="s">
        <v>81</v>
      </c>
    </row>
    <row r="62" spans="1:12">
      <c r="A62" s="19">
        <v>55</v>
      </c>
      <c r="B62" s="19">
        <v>838</v>
      </c>
      <c r="C62" s="12">
        <v>0</v>
      </c>
      <c r="D62" s="12">
        <v>3</v>
      </c>
      <c r="E62" s="12">
        <v>1</v>
      </c>
      <c r="F62" s="12">
        <v>0</v>
      </c>
      <c r="G62" s="12">
        <v>0</v>
      </c>
      <c r="H62" s="12">
        <v>5</v>
      </c>
      <c r="I62" s="12">
        <v>3</v>
      </c>
      <c r="J62" s="12">
        <v>0</v>
      </c>
      <c r="K62" s="13">
        <f>SUM(__xlnm._FilterDatabase_1[[#This Row],[1]:[8]])</f>
        <v>12</v>
      </c>
      <c r="L62" s="18" t="s">
        <v>91</v>
      </c>
    </row>
    <row r="63" spans="1:12">
      <c r="A63" s="19">
        <v>56</v>
      </c>
      <c r="B63" s="19">
        <v>839</v>
      </c>
      <c r="C63" s="12">
        <v>6</v>
      </c>
      <c r="D63" s="12">
        <v>1</v>
      </c>
      <c r="E63" s="12">
        <v>2</v>
      </c>
      <c r="F63" s="12">
        <v>0</v>
      </c>
      <c r="G63" s="12">
        <v>2</v>
      </c>
      <c r="H63" s="12">
        <v>0</v>
      </c>
      <c r="I63" s="12">
        <v>0</v>
      </c>
      <c r="J63" s="12">
        <v>0</v>
      </c>
      <c r="K63" s="13">
        <f>SUM(__xlnm._FilterDatabase_1[[#This Row],[1]:[8]])</f>
        <v>11</v>
      </c>
      <c r="L63" s="18" t="s">
        <v>92</v>
      </c>
    </row>
    <row r="64" spans="1:12">
      <c r="A64" s="19">
        <v>57</v>
      </c>
      <c r="B64" s="19">
        <v>826</v>
      </c>
      <c r="C64" s="12">
        <v>1</v>
      </c>
      <c r="D64" s="12">
        <v>3</v>
      </c>
      <c r="E64" s="12">
        <v>0</v>
      </c>
      <c r="F64" s="12">
        <v>1</v>
      </c>
      <c r="G64" s="12">
        <v>0</v>
      </c>
      <c r="H64" s="12">
        <v>0</v>
      </c>
      <c r="I64" s="12">
        <v>1</v>
      </c>
      <c r="J64" s="12">
        <v>0</v>
      </c>
      <c r="K64" s="13">
        <f>SUM(__xlnm._FilterDatabase_1[[#This Row],[1]:[8]])</f>
        <v>6</v>
      </c>
      <c r="L64" s="18" t="s">
        <v>79</v>
      </c>
    </row>
    <row r="65" spans="1:12">
      <c r="A65" s="15"/>
      <c r="B65" s="21"/>
      <c r="L65" s="20"/>
    </row>
    <row r="66" spans="1:12">
      <c r="A66" s="15"/>
      <c r="B66" s="21"/>
      <c r="L66" s="20"/>
    </row>
    <row r="67" spans="1:12" ht="18">
      <c r="A67" s="16" t="s">
        <v>47</v>
      </c>
      <c r="D67" s="17"/>
    </row>
    <row r="68" spans="1:12" ht="18">
      <c r="A68" s="16" t="s">
        <v>48</v>
      </c>
      <c r="D68" s="17"/>
    </row>
    <row r="69" spans="1:12">
      <c r="D69"/>
    </row>
    <row r="70" spans="1:12">
      <c r="D70" t="s">
        <v>49</v>
      </c>
    </row>
  </sheetData>
  <pageMargins left="0.70866141732283472" right="0.70866141732283472" top="1.1417322834645669" bottom="1.1417322834645669" header="0.74803149606299213" footer="0.74803149606299213"/>
  <pageSetup paperSize="9" scale="65" orientation="portrait" verticalDpi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64"/>
  <sheetViews>
    <sheetView workbookViewId="0">
      <selection activeCell="P21" sqref="P21"/>
    </sheetView>
  </sheetViews>
  <sheetFormatPr defaultRowHeight="15"/>
  <cols>
    <col min="1" max="1" width="6.25" style="4" customWidth="1"/>
    <col min="2" max="2" width="8.125" style="4" customWidth="1"/>
    <col min="3" max="10" width="4.75" style="4" customWidth="1"/>
    <col min="11" max="11" width="7.625" style="4" bestFit="1" customWidth="1"/>
    <col min="12" max="12" width="20.375" style="7" bestFit="1" customWidth="1"/>
    <col min="13" max="13" width="26.75" style="3" customWidth="1"/>
    <col min="14" max="14" width="15.375" style="4" customWidth="1"/>
    <col min="15" max="1021" width="8.125" style="4" customWidth="1"/>
    <col min="1022" max="1022" width="9" style="4" customWidth="1"/>
    <col min="1023" max="1023" width="9" customWidth="1"/>
  </cols>
  <sheetData>
    <row r="1" spans="1:1022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022" ht="15.75">
      <c r="A2" s="5" t="s">
        <v>1</v>
      </c>
      <c r="B2" s="6"/>
      <c r="C2" s="6"/>
      <c r="M2" s="8"/>
    </row>
    <row r="3" spans="1:1022" ht="15.75">
      <c r="A3" s="5" t="s">
        <v>2</v>
      </c>
      <c r="B3" s="5"/>
      <c r="C3" s="5"/>
    </row>
    <row r="4" spans="1:1022" ht="15.75">
      <c r="A4" s="5" t="s">
        <v>50</v>
      </c>
      <c r="B4" s="6"/>
      <c r="C4" s="6"/>
    </row>
    <row r="5" spans="1:1022" ht="15.75">
      <c r="A5" s="5" t="s">
        <v>108</v>
      </c>
      <c r="B5" s="6"/>
      <c r="C5" s="6"/>
    </row>
    <row r="7" spans="1:1022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4"/>
      <c r="AMH7"/>
    </row>
    <row r="8" spans="1:1022">
      <c r="A8" s="49">
        <v>1</v>
      </c>
      <c r="B8" s="50">
        <v>944</v>
      </c>
      <c r="C8" s="49">
        <v>13</v>
      </c>
      <c r="D8" s="49">
        <v>16</v>
      </c>
      <c r="E8" s="49">
        <v>13</v>
      </c>
      <c r="F8" s="49">
        <v>18</v>
      </c>
      <c r="G8" s="49">
        <v>10</v>
      </c>
      <c r="H8" s="49">
        <v>16</v>
      </c>
      <c r="I8" s="49">
        <v>18</v>
      </c>
      <c r="J8" s="49">
        <v>17</v>
      </c>
      <c r="K8" s="51">
        <f>SUM(__xlnm._FilterDatabase_2[[#This Row],[1]:[8]])</f>
        <v>121</v>
      </c>
      <c r="L8" s="52" t="s">
        <v>139</v>
      </c>
      <c r="M8" s="4"/>
      <c r="AMH8"/>
    </row>
    <row r="9" spans="1:1022">
      <c r="A9" s="49">
        <v>2</v>
      </c>
      <c r="B9" s="50">
        <v>936</v>
      </c>
      <c r="C9" s="49">
        <v>15</v>
      </c>
      <c r="D9" s="49">
        <v>16</v>
      </c>
      <c r="E9" s="49">
        <v>13</v>
      </c>
      <c r="F9" s="49">
        <v>16</v>
      </c>
      <c r="G9" s="49">
        <v>10</v>
      </c>
      <c r="H9" s="49">
        <v>15</v>
      </c>
      <c r="I9" s="49">
        <v>16</v>
      </c>
      <c r="J9" s="49">
        <v>15</v>
      </c>
      <c r="K9" s="51">
        <f>SUM(__xlnm._FilterDatabase_2[[#This Row],[1]:[8]])</f>
        <v>116</v>
      </c>
      <c r="L9" s="52" t="s">
        <v>147</v>
      </c>
      <c r="M9" s="4"/>
      <c r="AMH9"/>
    </row>
    <row r="10" spans="1:1022">
      <c r="A10" s="49">
        <v>3</v>
      </c>
      <c r="B10" s="50">
        <v>947</v>
      </c>
      <c r="C10" s="49">
        <v>19</v>
      </c>
      <c r="D10" s="49">
        <v>12</v>
      </c>
      <c r="E10" s="49">
        <v>10</v>
      </c>
      <c r="F10" s="49">
        <v>15</v>
      </c>
      <c r="G10" s="49">
        <v>7</v>
      </c>
      <c r="H10" s="49">
        <v>14</v>
      </c>
      <c r="I10" s="49">
        <v>18</v>
      </c>
      <c r="J10" s="49">
        <v>15</v>
      </c>
      <c r="K10" s="51">
        <f>SUM(__xlnm._FilterDatabase_2[[#This Row],[1]:[8]])</f>
        <v>110</v>
      </c>
      <c r="L10" s="52" t="s">
        <v>155</v>
      </c>
      <c r="M10" s="4"/>
      <c r="AMH10"/>
    </row>
    <row r="11" spans="1:1022">
      <c r="A11" s="49">
        <v>4</v>
      </c>
      <c r="B11" s="50">
        <v>934</v>
      </c>
      <c r="C11" s="49">
        <v>13</v>
      </c>
      <c r="D11" s="49">
        <v>9</v>
      </c>
      <c r="E11" s="49">
        <v>12</v>
      </c>
      <c r="F11" s="49">
        <v>18</v>
      </c>
      <c r="G11" s="49">
        <v>9</v>
      </c>
      <c r="H11" s="49">
        <v>13</v>
      </c>
      <c r="I11" s="49">
        <v>17</v>
      </c>
      <c r="J11" s="49">
        <v>16</v>
      </c>
      <c r="K11" s="51">
        <f>SUM(__xlnm._FilterDatabase_2[[#This Row],[1]:[8]])</f>
        <v>107</v>
      </c>
      <c r="L11" s="52" t="s">
        <v>145</v>
      </c>
      <c r="M11" s="4"/>
      <c r="AMH11"/>
    </row>
    <row r="12" spans="1:1022">
      <c r="A12" s="49">
        <v>5</v>
      </c>
      <c r="B12" s="50">
        <v>943</v>
      </c>
      <c r="C12" s="49">
        <v>5</v>
      </c>
      <c r="D12" s="49">
        <v>9</v>
      </c>
      <c r="E12" s="49">
        <v>13</v>
      </c>
      <c r="F12" s="49">
        <v>17</v>
      </c>
      <c r="G12" s="49">
        <v>10</v>
      </c>
      <c r="H12" s="49">
        <v>16</v>
      </c>
      <c r="I12" s="49">
        <v>18</v>
      </c>
      <c r="J12" s="49">
        <v>15</v>
      </c>
      <c r="K12" s="51">
        <f>SUM(__xlnm._FilterDatabase_2[[#This Row],[1]:[8]])</f>
        <v>103</v>
      </c>
      <c r="L12" s="52" t="s">
        <v>140</v>
      </c>
      <c r="M12" s="4"/>
      <c r="AMH12"/>
    </row>
    <row r="13" spans="1:1022">
      <c r="A13" s="49">
        <v>6</v>
      </c>
      <c r="B13" s="50">
        <v>902</v>
      </c>
      <c r="C13" s="47">
        <v>19</v>
      </c>
      <c r="D13" s="47">
        <v>0</v>
      </c>
      <c r="E13" s="47">
        <v>11</v>
      </c>
      <c r="F13" s="47">
        <v>14</v>
      </c>
      <c r="G13" s="47">
        <v>6</v>
      </c>
      <c r="H13" s="47">
        <v>14</v>
      </c>
      <c r="I13" s="47">
        <v>17</v>
      </c>
      <c r="J13" s="47">
        <v>17</v>
      </c>
      <c r="K13" s="51">
        <f>SUM(__xlnm._FilterDatabase_2[[#This Row],[1]:[8]])</f>
        <v>98</v>
      </c>
      <c r="L13" s="52" t="s">
        <v>110</v>
      </c>
      <c r="M13" s="4"/>
      <c r="AMH13"/>
    </row>
    <row r="14" spans="1:1022">
      <c r="A14" s="49">
        <v>7</v>
      </c>
      <c r="B14" s="50">
        <v>926</v>
      </c>
      <c r="C14" s="47">
        <v>6</v>
      </c>
      <c r="D14" s="47">
        <v>7</v>
      </c>
      <c r="E14" s="47">
        <v>8</v>
      </c>
      <c r="F14" s="47">
        <v>17</v>
      </c>
      <c r="G14" s="47">
        <v>10</v>
      </c>
      <c r="H14" s="47">
        <v>15</v>
      </c>
      <c r="I14" s="47">
        <v>15</v>
      </c>
      <c r="J14" s="47">
        <v>17</v>
      </c>
      <c r="K14" s="51">
        <f>SUM(__xlnm._FilterDatabase_2[[#This Row],[1]:[8]])</f>
        <v>95</v>
      </c>
      <c r="L14" s="52" t="s">
        <v>133</v>
      </c>
      <c r="M14" s="4"/>
      <c r="AMH14"/>
    </row>
    <row r="15" spans="1:1022">
      <c r="A15" s="49">
        <v>12</v>
      </c>
      <c r="B15" s="50">
        <v>903</v>
      </c>
      <c r="C15" s="47">
        <v>15</v>
      </c>
      <c r="D15" s="47">
        <v>4</v>
      </c>
      <c r="E15" s="47">
        <v>10</v>
      </c>
      <c r="F15" s="47">
        <v>12</v>
      </c>
      <c r="G15" s="47">
        <v>6</v>
      </c>
      <c r="H15" s="47">
        <v>16</v>
      </c>
      <c r="I15" s="47">
        <v>17</v>
      </c>
      <c r="J15" s="47">
        <v>15</v>
      </c>
      <c r="K15" s="51">
        <f>SUM(__xlnm._FilterDatabase_2[[#This Row],[1]:[8]])</f>
        <v>95</v>
      </c>
      <c r="L15" s="52" t="s">
        <v>111</v>
      </c>
      <c r="M15" s="4"/>
      <c r="AMH15"/>
    </row>
    <row r="16" spans="1:1022">
      <c r="A16" s="49">
        <v>8</v>
      </c>
      <c r="B16" s="50">
        <v>904</v>
      </c>
      <c r="C16" s="47">
        <v>16</v>
      </c>
      <c r="D16" s="47">
        <v>4</v>
      </c>
      <c r="E16" s="47">
        <v>9</v>
      </c>
      <c r="F16" s="47">
        <v>15</v>
      </c>
      <c r="G16" s="47">
        <v>6</v>
      </c>
      <c r="H16" s="47">
        <v>16</v>
      </c>
      <c r="I16" s="47">
        <v>14</v>
      </c>
      <c r="J16" s="47">
        <v>14</v>
      </c>
      <c r="K16" s="51">
        <f>SUM(__xlnm._FilterDatabase_2[[#This Row],[1]:[8]])</f>
        <v>94</v>
      </c>
      <c r="L16" s="52" t="s">
        <v>112</v>
      </c>
      <c r="M16" s="4"/>
      <c r="AMH16"/>
    </row>
    <row r="17" spans="1:1022">
      <c r="A17" s="49">
        <v>9</v>
      </c>
      <c r="B17" s="50">
        <v>928</v>
      </c>
      <c r="C17" s="47">
        <v>17</v>
      </c>
      <c r="D17" s="47">
        <v>10</v>
      </c>
      <c r="E17" s="47">
        <v>6</v>
      </c>
      <c r="F17" s="47">
        <v>13</v>
      </c>
      <c r="G17" s="47">
        <v>7</v>
      </c>
      <c r="H17" s="47">
        <v>13</v>
      </c>
      <c r="I17" s="47">
        <v>16</v>
      </c>
      <c r="J17" s="47">
        <v>12</v>
      </c>
      <c r="K17" s="51">
        <f>SUM(__xlnm._FilterDatabase_2[[#This Row],[1]:[8]])</f>
        <v>94</v>
      </c>
      <c r="L17" s="52" t="s">
        <v>135</v>
      </c>
      <c r="M17" s="4"/>
      <c r="AMH17"/>
    </row>
    <row r="18" spans="1:1022">
      <c r="A18" s="49">
        <v>10</v>
      </c>
      <c r="B18" s="50">
        <v>929</v>
      </c>
      <c r="C18" s="47">
        <v>4</v>
      </c>
      <c r="D18" s="47">
        <v>9</v>
      </c>
      <c r="E18" s="47">
        <v>6</v>
      </c>
      <c r="F18" s="47">
        <v>11</v>
      </c>
      <c r="G18" s="47">
        <v>7</v>
      </c>
      <c r="H18" s="47">
        <v>27</v>
      </c>
      <c r="I18" s="47">
        <v>17</v>
      </c>
      <c r="J18" s="47">
        <v>12</v>
      </c>
      <c r="K18" s="51">
        <f>SUM(__xlnm._FilterDatabase_2[[#This Row],[1]:[8]])</f>
        <v>93</v>
      </c>
      <c r="L18" s="52" t="s">
        <v>136</v>
      </c>
      <c r="M18" s="4"/>
      <c r="AMH18"/>
    </row>
    <row r="19" spans="1:1022">
      <c r="A19" s="49">
        <v>11</v>
      </c>
      <c r="B19" s="50">
        <v>935</v>
      </c>
      <c r="C19" s="47">
        <v>13</v>
      </c>
      <c r="D19" s="47">
        <v>7</v>
      </c>
      <c r="E19" s="47">
        <v>7</v>
      </c>
      <c r="F19" s="47">
        <v>13</v>
      </c>
      <c r="G19" s="47">
        <v>10</v>
      </c>
      <c r="H19" s="47">
        <v>14</v>
      </c>
      <c r="I19" s="47">
        <v>13</v>
      </c>
      <c r="J19" s="47">
        <v>14</v>
      </c>
      <c r="K19" s="51">
        <f>SUM(__xlnm._FilterDatabase_2[[#This Row],[1]:[8]])</f>
        <v>91</v>
      </c>
      <c r="L19" s="52" t="s">
        <v>146</v>
      </c>
      <c r="M19" s="4"/>
      <c r="AMH19"/>
    </row>
    <row r="20" spans="1:1022">
      <c r="A20" s="49">
        <v>13</v>
      </c>
      <c r="B20" s="50">
        <v>925</v>
      </c>
      <c r="C20" s="47">
        <v>19</v>
      </c>
      <c r="D20" s="47">
        <v>4</v>
      </c>
      <c r="E20" s="47">
        <v>8</v>
      </c>
      <c r="F20" s="47">
        <v>10</v>
      </c>
      <c r="G20" s="47">
        <v>5</v>
      </c>
      <c r="H20" s="47">
        <v>8</v>
      </c>
      <c r="I20" s="47">
        <v>17</v>
      </c>
      <c r="J20" s="47">
        <v>11</v>
      </c>
      <c r="K20" s="51">
        <f>SUM(__xlnm._FilterDatabase_2[[#This Row],[1]:[8]])</f>
        <v>82</v>
      </c>
      <c r="L20" s="52" t="s">
        <v>132</v>
      </c>
      <c r="M20" s="4"/>
      <c r="AMH20"/>
    </row>
    <row r="21" spans="1:1022">
      <c r="A21" s="49">
        <v>14</v>
      </c>
      <c r="B21" s="50">
        <v>927</v>
      </c>
      <c r="C21" s="47">
        <v>17</v>
      </c>
      <c r="D21" s="47">
        <v>0</v>
      </c>
      <c r="E21" s="47">
        <v>8</v>
      </c>
      <c r="F21" s="47">
        <v>9</v>
      </c>
      <c r="G21" s="47">
        <v>7</v>
      </c>
      <c r="H21" s="47">
        <v>13</v>
      </c>
      <c r="I21" s="47">
        <v>14</v>
      </c>
      <c r="J21" s="47">
        <v>13</v>
      </c>
      <c r="K21" s="51">
        <f>SUM(__xlnm._FilterDatabase_2[[#This Row],[1]:[8]])</f>
        <v>81</v>
      </c>
      <c r="L21" s="52" t="s">
        <v>134</v>
      </c>
      <c r="M21" s="4"/>
      <c r="AMH21"/>
    </row>
    <row r="22" spans="1:1022">
      <c r="A22" s="49">
        <v>15</v>
      </c>
      <c r="B22" s="50">
        <v>924</v>
      </c>
      <c r="C22" s="49">
        <v>6</v>
      </c>
      <c r="D22" s="49">
        <v>10</v>
      </c>
      <c r="E22" s="49">
        <v>13</v>
      </c>
      <c r="F22" s="49">
        <v>11</v>
      </c>
      <c r="G22" s="49">
        <v>7</v>
      </c>
      <c r="H22" s="49">
        <v>15</v>
      </c>
      <c r="I22" s="49">
        <v>9</v>
      </c>
      <c r="J22" s="49">
        <v>9</v>
      </c>
      <c r="K22" s="51">
        <f>SUM(__xlnm._FilterDatabase_2[[#This Row],[1]:[8]])</f>
        <v>80</v>
      </c>
      <c r="L22" s="52" t="s">
        <v>131</v>
      </c>
      <c r="M22" s="4"/>
      <c r="AMH22"/>
    </row>
    <row r="23" spans="1:1022">
      <c r="A23" s="49">
        <v>16</v>
      </c>
      <c r="B23" s="50">
        <v>909</v>
      </c>
      <c r="C23" s="49">
        <v>14</v>
      </c>
      <c r="D23" s="49">
        <v>5</v>
      </c>
      <c r="E23" s="49">
        <v>7</v>
      </c>
      <c r="F23" s="49">
        <v>12</v>
      </c>
      <c r="G23" s="49">
        <v>5</v>
      </c>
      <c r="H23" s="49">
        <v>11</v>
      </c>
      <c r="I23" s="49">
        <v>9</v>
      </c>
      <c r="J23" s="49">
        <v>14</v>
      </c>
      <c r="K23" s="51">
        <f>SUM(__xlnm._FilterDatabase_2[[#This Row],[1]:[8]])</f>
        <v>77</v>
      </c>
      <c r="L23" s="52" t="s">
        <v>118</v>
      </c>
      <c r="M23" s="4"/>
      <c r="AMH23"/>
    </row>
    <row r="24" spans="1:1022">
      <c r="A24" s="49">
        <v>17</v>
      </c>
      <c r="B24" s="50">
        <v>945</v>
      </c>
      <c r="C24" s="49">
        <v>8</v>
      </c>
      <c r="D24" s="49">
        <v>6</v>
      </c>
      <c r="E24" s="49">
        <v>10</v>
      </c>
      <c r="F24" s="49">
        <v>14</v>
      </c>
      <c r="G24" s="49">
        <v>0</v>
      </c>
      <c r="H24" s="49">
        <v>14</v>
      </c>
      <c r="I24" s="49">
        <v>12</v>
      </c>
      <c r="J24" s="49">
        <v>9</v>
      </c>
      <c r="K24" s="51">
        <f>SUM(__xlnm._FilterDatabase_2[[#This Row],[1]:[8]])</f>
        <v>73</v>
      </c>
      <c r="L24" s="52" t="s">
        <v>138</v>
      </c>
      <c r="M24" s="4"/>
      <c r="AMH24"/>
    </row>
    <row r="25" spans="1:1022">
      <c r="A25" s="49">
        <v>18</v>
      </c>
      <c r="B25" s="50">
        <v>941</v>
      </c>
      <c r="C25" s="49">
        <v>6</v>
      </c>
      <c r="D25" s="49">
        <v>0</v>
      </c>
      <c r="E25" s="49">
        <v>14</v>
      </c>
      <c r="F25" s="49">
        <v>18</v>
      </c>
      <c r="G25" s="49">
        <v>8</v>
      </c>
      <c r="H25" s="49">
        <v>7</v>
      </c>
      <c r="I25" s="49">
        <v>16</v>
      </c>
      <c r="J25" s="49">
        <v>2</v>
      </c>
      <c r="K25" s="51">
        <f>SUM(__xlnm._FilterDatabase_2[[#This Row],[1]:[8]])</f>
        <v>71</v>
      </c>
      <c r="L25" s="52" t="s">
        <v>152</v>
      </c>
      <c r="M25" s="4"/>
      <c r="AMH25"/>
    </row>
    <row r="26" spans="1:1022">
      <c r="A26" s="49">
        <v>19</v>
      </c>
      <c r="B26" s="50">
        <v>949</v>
      </c>
      <c r="C26" s="47">
        <v>13</v>
      </c>
      <c r="D26" s="47">
        <v>0</v>
      </c>
      <c r="E26" s="47">
        <v>4</v>
      </c>
      <c r="F26" s="47">
        <v>8</v>
      </c>
      <c r="G26" s="44">
        <v>6</v>
      </c>
      <c r="H26" s="47">
        <v>11</v>
      </c>
      <c r="I26" s="47">
        <v>14</v>
      </c>
      <c r="J26" s="47">
        <v>15</v>
      </c>
      <c r="K26" s="51">
        <f>SUM(__xlnm._FilterDatabase_2[[#This Row],[1]:[8]])</f>
        <v>71</v>
      </c>
      <c r="L26" s="52" t="s">
        <v>156</v>
      </c>
      <c r="M26" s="4"/>
      <c r="AMH26"/>
    </row>
    <row r="27" spans="1:1022">
      <c r="A27" s="22">
        <v>20</v>
      </c>
      <c r="B27" s="9">
        <v>922</v>
      </c>
      <c r="C27" s="12">
        <v>4</v>
      </c>
      <c r="D27" s="12">
        <v>1</v>
      </c>
      <c r="E27" s="12">
        <v>9</v>
      </c>
      <c r="F27" s="12">
        <v>13</v>
      </c>
      <c r="G27" s="12">
        <v>7</v>
      </c>
      <c r="H27" s="12">
        <v>5</v>
      </c>
      <c r="I27" s="12">
        <v>14</v>
      </c>
      <c r="J27" s="12">
        <v>12</v>
      </c>
      <c r="K27" s="23">
        <f>SUM(__xlnm._FilterDatabase_2[[#This Row],[1]:[8]])</f>
        <v>65</v>
      </c>
      <c r="L27" s="24" t="s">
        <v>129</v>
      </c>
      <c r="M27" s="4"/>
      <c r="AMH27"/>
    </row>
    <row r="28" spans="1:1022">
      <c r="A28" s="22">
        <v>21</v>
      </c>
      <c r="B28" s="9">
        <v>939</v>
      </c>
      <c r="C28" s="12">
        <v>7</v>
      </c>
      <c r="D28" s="12">
        <v>7</v>
      </c>
      <c r="E28" s="4">
        <v>0</v>
      </c>
      <c r="F28" s="12">
        <v>11</v>
      </c>
      <c r="G28" s="12">
        <v>7</v>
      </c>
      <c r="H28" s="12">
        <v>14</v>
      </c>
      <c r="I28" s="12">
        <v>6</v>
      </c>
      <c r="J28" s="12">
        <v>6</v>
      </c>
      <c r="K28" s="23">
        <f>SUM(__xlnm._FilterDatabase_2[[#This Row],[1]:[8]])</f>
        <v>58</v>
      </c>
      <c r="L28" s="24" t="s">
        <v>150</v>
      </c>
      <c r="M28" s="4"/>
      <c r="AMH28"/>
    </row>
    <row r="29" spans="1:1022">
      <c r="A29" s="22">
        <v>22</v>
      </c>
      <c r="B29" s="9">
        <v>938</v>
      </c>
      <c r="C29" s="12">
        <v>4</v>
      </c>
      <c r="D29" s="12">
        <v>3</v>
      </c>
      <c r="E29" s="12">
        <v>12</v>
      </c>
      <c r="F29" s="12">
        <v>8</v>
      </c>
      <c r="G29" s="12">
        <v>4</v>
      </c>
      <c r="H29" s="12">
        <v>11</v>
      </c>
      <c r="I29" s="12">
        <v>8</v>
      </c>
      <c r="J29" s="12">
        <v>5</v>
      </c>
      <c r="K29" s="23">
        <f>SUM(__xlnm._FilterDatabase_2[[#This Row],[1]:[8]])</f>
        <v>55</v>
      </c>
      <c r="L29" s="24" t="s">
        <v>149</v>
      </c>
      <c r="M29" s="4"/>
      <c r="AMH29"/>
    </row>
    <row r="30" spans="1:1022">
      <c r="A30" s="22">
        <v>23</v>
      </c>
      <c r="B30" s="9">
        <v>913</v>
      </c>
      <c r="C30" s="12">
        <v>14</v>
      </c>
      <c r="D30" s="12">
        <v>3</v>
      </c>
      <c r="E30" s="12">
        <v>9</v>
      </c>
      <c r="F30" s="12">
        <v>3</v>
      </c>
      <c r="G30" s="12">
        <v>4</v>
      </c>
      <c r="H30" s="12">
        <v>6</v>
      </c>
      <c r="I30" s="12">
        <v>6</v>
      </c>
      <c r="J30" s="12">
        <v>9</v>
      </c>
      <c r="K30" s="23">
        <f>SUM(__xlnm._FilterDatabase_2[[#This Row],[1]:[8]])</f>
        <v>54</v>
      </c>
      <c r="L30" s="24" t="s">
        <v>121</v>
      </c>
      <c r="M30" s="4"/>
      <c r="AMH30"/>
    </row>
    <row r="31" spans="1:1022">
      <c r="A31" s="22">
        <v>24</v>
      </c>
      <c r="B31" s="9">
        <v>908</v>
      </c>
      <c r="C31" s="12">
        <v>3</v>
      </c>
      <c r="D31" s="12">
        <v>0</v>
      </c>
      <c r="E31" s="12">
        <v>5</v>
      </c>
      <c r="F31" s="12">
        <v>5</v>
      </c>
      <c r="G31" s="12">
        <v>3</v>
      </c>
      <c r="H31" s="12">
        <v>10</v>
      </c>
      <c r="I31" s="12">
        <v>13</v>
      </c>
      <c r="J31" s="12">
        <v>12</v>
      </c>
      <c r="K31" s="23">
        <f>SUM(__xlnm._FilterDatabase_2[[#This Row],[1]:[8]])</f>
        <v>51</v>
      </c>
      <c r="L31" s="24" t="s">
        <v>116</v>
      </c>
      <c r="M31" s="4"/>
      <c r="AMH31"/>
    </row>
    <row r="32" spans="1:1022">
      <c r="A32" s="22">
        <v>25</v>
      </c>
      <c r="B32" s="9">
        <v>921</v>
      </c>
      <c r="C32" s="12">
        <v>1</v>
      </c>
      <c r="D32" s="12">
        <v>0</v>
      </c>
      <c r="E32" s="12">
        <v>3</v>
      </c>
      <c r="F32" s="12">
        <v>7</v>
      </c>
      <c r="G32" s="12">
        <v>6</v>
      </c>
      <c r="H32" s="12">
        <v>12</v>
      </c>
      <c r="I32" s="12">
        <v>11</v>
      </c>
      <c r="J32" s="12">
        <v>11</v>
      </c>
      <c r="K32" s="23">
        <f>SUM(__xlnm._FilterDatabase_2[[#This Row],[1]:[8]])</f>
        <v>51</v>
      </c>
      <c r="L32" s="24" t="s">
        <v>128</v>
      </c>
      <c r="M32" s="4"/>
      <c r="AMH32"/>
    </row>
    <row r="33" spans="1:1022">
      <c r="A33" s="22">
        <v>26</v>
      </c>
      <c r="B33" s="9">
        <v>937</v>
      </c>
      <c r="C33" s="12">
        <v>4</v>
      </c>
      <c r="D33" s="12">
        <v>0</v>
      </c>
      <c r="E33" s="12">
        <v>9</v>
      </c>
      <c r="F33" s="12">
        <v>8</v>
      </c>
      <c r="G33" s="12">
        <v>3</v>
      </c>
      <c r="H33" s="12">
        <v>14</v>
      </c>
      <c r="I33" s="12">
        <v>12</v>
      </c>
      <c r="J33" s="12">
        <v>0</v>
      </c>
      <c r="K33" s="23">
        <f>SUM(__xlnm._FilterDatabase_2[[#This Row],[1]:[8]])</f>
        <v>50</v>
      </c>
      <c r="L33" s="24" t="s">
        <v>148</v>
      </c>
      <c r="M33" s="4"/>
      <c r="AMH33"/>
    </row>
    <row r="34" spans="1:1022">
      <c r="A34" s="22">
        <v>27</v>
      </c>
      <c r="B34" s="9">
        <v>948</v>
      </c>
      <c r="C34" s="12">
        <v>3</v>
      </c>
      <c r="D34" s="12">
        <v>3</v>
      </c>
      <c r="E34" s="12">
        <v>7</v>
      </c>
      <c r="F34" s="12">
        <v>8</v>
      </c>
      <c r="G34" s="12">
        <v>3</v>
      </c>
      <c r="H34" s="12">
        <v>14</v>
      </c>
      <c r="I34" s="12">
        <v>12</v>
      </c>
      <c r="J34" s="12">
        <v>0</v>
      </c>
      <c r="K34" s="23">
        <f>SUM(__xlnm._FilterDatabase_2[[#This Row],[1]:[8]])</f>
        <v>50</v>
      </c>
      <c r="L34" s="24" t="s">
        <v>154</v>
      </c>
      <c r="M34" s="4"/>
      <c r="AMH34"/>
    </row>
    <row r="35" spans="1:1022">
      <c r="A35" s="22">
        <v>28</v>
      </c>
      <c r="B35" s="9">
        <v>911</v>
      </c>
      <c r="C35" s="12">
        <v>4</v>
      </c>
      <c r="D35" s="12">
        <v>4</v>
      </c>
      <c r="E35" s="12">
        <v>5</v>
      </c>
      <c r="F35" s="12">
        <v>5</v>
      </c>
      <c r="G35" s="12">
        <v>3</v>
      </c>
      <c r="H35" s="12">
        <v>14</v>
      </c>
      <c r="I35" s="12">
        <v>7</v>
      </c>
      <c r="J35" s="12">
        <v>7</v>
      </c>
      <c r="K35" s="23">
        <f>SUM(__xlnm._FilterDatabase_2[[#This Row],[1]:[8]])</f>
        <v>49</v>
      </c>
      <c r="L35" s="24" t="s">
        <v>119</v>
      </c>
      <c r="M35" s="4"/>
      <c r="AMH35"/>
    </row>
    <row r="36" spans="1:1022">
      <c r="A36" s="22">
        <v>29</v>
      </c>
      <c r="B36" s="9">
        <v>946</v>
      </c>
      <c r="C36" s="12">
        <v>2</v>
      </c>
      <c r="D36" s="12">
        <v>10</v>
      </c>
      <c r="E36" s="12">
        <v>8</v>
      </c>
      <c r="F36" s="12">
        <v>7</v>
      </c>
      <c r="G36" s="12">
        <v>7</v>
      </c>
      <c r="H36" s="12">
        <v>5</v>
      </c>
      <c r="I36" s="12">
        <v>7</v>
      </c>
      <c r="J36" s="12">
        <v>2</v>
      </c>
      <c r="K36" s="23">
        <f>SUM(__xlnm._FilterDatabase_2[[#This Row],[1]:[8]])</f>
        <v>48</v>
      </c>
      <c r="L36" s="24" t="s">
        <v>137</v>
      </c>
      <c r="M36" s="4"/>
      <c r="AMH36"/>
    </row>
    <row r="37" spans="1:1022">
      <c r="A37" s="22">
        <v>30</v>
      </c>
      <c r="B37" s="9">
        <v>933</v>
      </c>
      <c r="C37" s="12">
        <v>3</v>
      </c>
      <c r="D37" s="12">
        <v>5</v>
      </c>
      <c r="E37" s="12">
        <v>3</v>
      </c>
      <c r="F37" s="12">
        <v>9</v>
      </c>
      <c r="G37" s="12">
        <v>5</v>
      </c>
      <c r="H37" s="12">
        <v>16</v>
      </c>
      <c r="I37" s="12">
        <v>0</v>
      </c>
      <c r="J37" s="12">
        <v>0</v>
      </c>
      <c r="K37" s="23">
        <f>SUM(__xlnm._FilterDatabase_2[[#This Row],[1]:[8]])</f>
        <v>41</v>
      </c>
      <c r="L37" s="24" t="s">
        <v>144</v>
      </c>
      <c r="M37" s="4"/>
      <c r="AMH37"/>
    </row>
    <row r="38" spans="1:1022">
      <c r="A38" s="22">
        <v>31</v>
      </c>
      <c r="B38" s="9">
        <v>901</v>
      </c>
      <c r="C38" s="12">
        <v>0</v>
      </c>
      <c r="D38" s="12">
        <v>0</v>
      </c>
      <c r="E38" s="12">
        <v>5</v>
      </c>
      <c r="F38" s="12">
        <v>4</v>
      </c>
      <c r="G38" s="12">
        <v>0</v>
      </c>
      <c r="H38" s="12">
        <v>15</v>
      </c>
      <c r="I38" s="12">
        <v>11</v>
      </c>
      <c r="J38" s="12">
        <v>5</v>
      </c>
      <c r="K38" s="23">
        <f>SUM(__xlnm._FilterDatabase_2[[#This Row],[1]:[8]])</f>
        <v>40</v>
      </c>
      <c r="L38" s="24" t="s">
        <v>109</v>
      </c>
      <c r="M38" s="4"/>
      <c r="AMH38"/>
    </row>
    <row r="39" spans="1:1022">
      <c r="A39" s="22">
        <v>32</v>
      </c>
      <c r="B39" s="9">
        <v>906</v>
      </c>
      <c r="C39" s="12">
        <v>10</v>
      </c>
      <c r="D39" s="12">
        <v>2</v>
      </c>
      <c r="E39" s="12">
        <v>5</v>
      </c>
      <c r="F39" s="12">
        <v>7</v>
      </c>
      <c r="G39" s="12">
        <v>0</v>
      </c>
      <c r="H39" s="12">
        <v>16</v>
      </c>
      <c r="I39" s="12">
        <v>0</v>
      </c>
      <c r="J39" s="12">
        <v>0</v>
      </c>
      <c r="K39" s="23">
        <f>SUM(__xlnm._FilterDatabase_2[[#This Row],[1]:[8]])</f>
        <v>40</v>
      </c>
      <c r="L39" s="24" t="s">
        <v>114</v>
      </c>
      <c r="M39" s="4"/>
      <c r="AMH39"/>
    </row>
    <row r="40" spans="1:1022">
      <c r="A40" s="22">
        <v>33</v>
      </c>
      <c r="B40" s="9">
        <v>950</v>
      </c>
      <c r="C40" s="12">
        <v>0</v>
      </c>
      <c r="D40" s="12">
        <v>0</v>
      </c>
      <c r="E40" s="12">
        <v>0</v>
      </c>
      <c r="F40" s="12">
        <v>9</v>
      </c>
      <c r="G40" s="12">
        <v>5</v>
      </c>
      <c r="H40" s="12">
        <v>13</v>
      </c>
      <c r="I40" s="12">
        <v>10</v>
      </c>
      <c r="J40" s="12">
        <v>2</v>
      </c>
      <c r="K40" s="23">
        <f>SUM(__xlnm._FilterDatabase_2[[#This Row],[1]:[8]])</f>
        <v>39</v>
      </c>
      <c r="L40" s="24" t="s">
        <v>157</v>
      </c>
      <c r="M40" s="4"/>
      <c r="AMH40"/>
    </row>
    <row r="41" spans="1:1022">
      <c r="A41" s="22">
        <v>34</v>
      </c>
      <c r="B41" s="9">
        <v>952</v>
      </c>
      <c r="C41" s="12">
        <v>9</v>
      </c>
      <c r="D41" s="12">
        <v>2</v>
      </c>
      <c r="E41" s="12">
        <v>5</v>
      </c>
      <c r="F41" s="12">
        <v>0</v>
      </c>
      <c r="G41" s="12">
        <v>0</v>
      </c>
      <c r="H41" s="12">
        <v>9</v>
      </c>
      <c r="I41" s="12">
        <v>13</v>
      </c>
      <c r="J41" s="12">
        <v>0</v>
      </c>
      <c r="K41" s="23">
        <f>SUM(__xlnm._FilterDatabase_2[[#This Row],[1]:[8]])</f>
        <v>38</v>
      </c>
      <c r="L41" s="24" t="s">
        <v>159</v>
      </c>
      <c r="M41" s="4"/>
      <c r="AMH41"/>
    </row>
    <row r="42" spans="1:1022">
      <c r="A42" s="22">
        <v>35</v>
      </c>
      <c r="B42" s="9">
        <v>912</v>
      </c>
      <c r="C42" s="12">
        <v>3</v>
      </c>
      <c r="D42" s="12">
        <v>2</v>
      </c>
      <c r="E42" s="12">
        <v>4</v>
      </c>
      <c r="F42" s="12">
        <v>0</v>
      </c>
      <c r="G42" s="12">
        <v>3</v>
      </c>
      <c r="H42" s="12">
        <v>10</v>
      </c>
      <c r="I42" s="12">
        <v>7</v>
      </c>
      <c r="J42" s="12">
        <v>7</v>
      </c>
      <c r="K42" s="23">
        <f>SUM(__xlnm._FilterDatabase_2[[#This Row],[1]:[8]])</f>
        <v>36</v>
      </c>
      <c r="L42" s="24" t="s">
        <v>120</v>
      </c>
      <c r="M42" s="4"/>
      <c r="AMH42"/>
    </row>
    <row r="43" spans="1:1022">
      <c r="A43" s="22">
        <v>36</v>
      </c>
      <c r="B43" s="9">
        <v>942</v>
      </c>
      <c r="C43" s="12">
        <v>12</v>
      </c>
      <c r="D43" s="12">
        <v>11</v>
      </c>
      <c r="E43" s="12">
        <v>3</v>
      </c>
      <c r="F43" s="12">
        <v>0</v>
      </c>
      <c r="G43" s="12">
        <v>0</v>
      </c>
      <c r="H43" s="12">
        <v>7</v>
      </c>
      <c r="I43" s="12">
        <v>0</v>
      </c>
      <c r="J43" s="12">
        <v>0</v>
      </c>
      <c r="K43" s="23">
        <f>SUM(__xlnm._FilterDatabase_2[[#This Row],[1]:[8]])</f>
        <v>33</v>
      </c>
      <c r="L43" s="24" t="s">
        <v>153</v>
      </c>
      <c r="M43" s="4"/>
      <c r="AMH43"/>
    </row>
    <row r="44" spans="1:1022">
      <c r="A44" s="22">
        <v>37</v>
      </c>
      <c r="B44" s="9">
        <v>932</v>
      </c>
      <c r="C44" s="12">
        <v>2</v>
      </c>
      <c r="D44" s="12">
        <v>3</v>
      </c>
      <c r="E44" s="12">
        <v>3</v>
      </c>
      <c r="F44" s="12">
        <v>1</v>
      </c>
      <c r="G44" s="12">
        <v>2</v>
      </c>
      <c r="H44" s="12">
        <v>8</v>
      </c>
      <c r="I44" s="12">
        <v>8</v>
      </c>
      <c r="J44" s="12">
        <v>3</v>
      </c>
      <c r="K44" s="23">
        <f>SUM(__xlnm._FilterDatabase_2[[#This Row],[1]:[8]])</f>
        <v>30</v>
      </c>
      <c r="L44" s="24" t="s">
        <v>143</v>
      </c>
      <c r="M44" s="4"/>
      <c r="AMH44"/>
    </row>
    <row r="45" spans="1:1022">
      <c r="A45" s="22">
        <v>38</v>
      </c>
      <c r="B45" s="9">
        <v>915</v>
      </c>
      <c r="C45" s="12">
        <v>3</v>
      </c>
      <c r="D45" s="12">
        <v>2</v>
      </c>
      <c r="E45" s="12">
        <v>4</v>
      </c>
      <c r="F45" s="12">
        <v>2</v>
      </c>
      <c r="G45" s="12">
        <v>3</v>
      </c>
      <c r="H45" s="12">
        <v>7</v>
      </c>
      <c r="I45" s="12">
        <v>4</v>
      </c>
      <c r="J45" s="12">
        <v>4</v>
      </c>
      <c r="K45" s="23">
        <f>SUM(__xlnm._FilterDatabase_2[[#This Row],[1]:[8]])</f>
        <v>29</v>
      </c>
      <c r="L45" s="24" t="s">
        <v>123</v>
      </c>
      <c r="M45" s="4"/>
      <c r="AMH45"/>
    </row>
    <row r="46" spans="1:1022">
      <c r="A46" s="22">
        <v>39</v>
      </c>
      <c r="B46" s="9">
        <v>923</v>
      </c>
      <c r="C46" s="12">
        <v>6</v>
      </c>
      <c r="D46" s="12">
        <v>2</v>
      </c>
      <c r="E46" s="12">
        <v>7</v>
      </c>
      <c r="F46" s="12">
        <v>13</v>
      </c>
      <c r="G46" s="12">
        <v>0</v>
      </c>
      <c r="H46" s="12">
        <v>0</v>
      </c>
      <c r="I46" s="12">
        <v>0</v>
      </c>
      <c r="J46" s="12">
        <v>0</v>
      </c>
      <c r="K46" s="23">
        <f>SUM(__xlnm._FilterDatabase_2[[#This Row],[1]:[8]])</f>
        <v>28</v>
      </c>
      <c r="L46" s="24" t="s">
        <v>130</v>
      </c>
      <c r="M46" s="4"/>
      <c r="AMH46"/>
    </row>
    <row r="47" spans="1:1022">
      <c r="A47" s="22">
        <v>40</v>
      </c>
      <c r="B47" s="9">
        <v>920</v>
      </c>
      <c r="C47" s="12">
        <v>0</v>
      </c>
      <c r="D47" s="12">
        <v>0</v>
      </c>
      <c r="E47" s="12">
        <v>2</v>
      </c>
      <c r="F47" s="12">
        <v>0</v>
      </c>
      <c r="G47" s="12">
        <v>0</v>
      </c>
      <c r="H47" s="12">
        <v>7</v>
      </c>
      <c r="I47" s="12">
        <v>12</v>
      </c>
      <c r="J47" s="12">
        <v>0</v>
      </c>
      <c r="K47" s="23">
        <f>SUM(__xlnm._FilterDatabase_2[[#This Row],[1]:[8]])</f>
        <v>21</v>
      </c>
      <c r="L47" s="24" t="s">
        <v>127</v>
      </c>
      <c r="M47" s="4"/>
      <c r="AMH47"/>
    </row>
    <row r="48" spans="1:1022">
      <c r="A48" s="22">
        <v>41</v>
      </c>
      <c r="B48" s="9">
        <v>951</v>
      </c>
      <c r="C48" s="12">
        <v>3</v>
      </c>
      <c r="D48" s="12">
        <v>0</v>
      </c>
      <c r="E48" s="12">
        <v>0</v>
      </c>
      <c r="F48" s="12">
        <v>7</v>
      </c>
      <c r="G48" s="12">
        <v>0</v>
      </c>
      <c r="H48" s="12">
        <v>1</v>
      </c>
      <c r="I48" s="12">
        <v>0</v>
      </c>
      <c r="J48" s="12">
        <v>6</v>
      </c>
      <c r="K48" s="23">
        <f>SUM(__xlnm._FilterDatabase_2[[#This Row],[1]:[8]])</f>
        <v>17</v>
      </c>
      <c r="L48" s="24" t="s">
        <v>158</v>
      </c>
      <c r="M48" s="4"/>
      <c r="AMH48"/>
    </row>
    <row r="49" spans="1:1022">
      <c r="A49" s="22">
        <v>42</v>
      </c>
      <c r="B49" s="9">
        <v>930</v>
      </c>
      <c r="C49" s="12">
        <v>0</v>
      </c>
      <c r="D49" s="12">
        <v>0</v>
      </c>
      <c r="E49" s="12">
        <v>0</v>
      </c>
      <c r="F49" s="12">
        <v>3</v>
      </c>
      <c r="G49" s="12">
        <v>8</v>
      </c>
      <c r="H49" s="12">
        <v>5</v>
      </c>
      <c r="I49" s="12">
        <v>0</v>
      </c>
      <c r="J49" s="12">
        <v>0</v>
      </c>
      <c r="K49" s="23">
        <f>SUM(__xlnm._FilterDatabase_2[[#This Row],[1]:[8]])</f>
        <v>16</v>
      </c>
      <c r="L49" s="24" t="s">
        <v>141</v>
      </c>
      <c r="M49" s="4"/>
      <c r="AMH49"/>
    </row>
    <row r="50" spans="1:1022">
      <c r="A50" s="22">
        <v>43</v>
      </c>
      <c r="B50" s="9">
        <v>914</v>
      </c>
      <c r="C50" s="12">
        <v>2</v>
      </c>
      <c r="D50" s="12">
        <v>1</v>
      </c>
      <c r="E50" s="12">
        <v>0</v>
      </c>
      <c r="F50" s="12">
        <v>0</v>
      </c>
      <c r="G50" s="12">
        <v>2</v>
      </c>
      <c r="H50" s="12">
        <v>8</v>
      </c>
      <c r="I50" s="12">
        <v>0</v>
      </c>
      <c r="J50" s="12">
        <v>0</v>
      </c>
      <c r="K50" s="23">
        <f>SUM(__xlnm._FilterDatabase_2[[#This Row],[1]:[8]])</f>
        <v>13</v>
      </c>
      <c r="L50" s="24" t="s">
        <v>122</v>
      </c>
      <c r="M50" s="4"/>
      <c r="AMH50"/>
    </row>
    <row r="51" spans="1:1022">
      <c r="A51" s="22">
        <v>44</v>
      </c>
      <c r="B51" s="9">
        <v>905</v>
      </c>
      <c r="C51" s="12">
        <v>1</v>
      </c>
      <c r="D51" s="12">
        <v>0</v>
      </c>
      <c r="E51" s="12">
        <v>1</v>
      </c>
      <c r="F51" s="12">
        <v>1</v>
      </c>
      <c r="G51" s="12">
        <v>0</v>
      </c>
      <c r="H51" s="12">
        <v>8</v>
      </c>
      <c r="I51" s="12">
        <v>1</v>
      </c>
      <c r="J51" s="12">
        <v>0</v>
      </c>
      <c r="K51" s="23">
        <f>SUM(__xlnm._FilterDatabase_2[[#This Row],[1]:[8]])</f>
        <v>12</v>
      </c>
      <c r="L51" s="24" t="s">
        <v>113</v>
      </c>
      <c r="M51" s="4"/>
      <c r="AMH51"/>
    </row>
    <row r="52" spans="1:1022">
      <c r="A52" s="22">
        <v>45</v>
      </c>
      <c r="B52" s="9">
        <v>910</v>
      </c>
      <c r="C52" s="12">
        <v>0</v>
      </c>
      <c r="D52" s="12">
        <v>0</v>
      </c>
      <c r="E52" s="12">
        <v>3</v>
      </c>
      <c r="F52" s="12">
        <v>2</v>
      </c>
      <c r="G52" s="12">
        <v>0</v>
      </c>
      <c r="H52" s="12">
        <v>4</v>
      </c>
      <c r="I52" s="12">
        <v>0</v>
      </c>
      <c r="J52" s="12">
        <v>2</v>
      </c>
      <c r="K52" s="23">
        <f>SUM(__xlnm._FilterDatabase_2[[#This Row],[1]:[8]])</f>
        <v>11</v>
      </c>
      <c r="L52" s="24" t="s">
        <v>117</v>
      </c>
      <c r="M52" s="4"/>
      <c r="AMH52"/>
    </row>
    <row r="53" spans="1:1022">
      <c r="A53" s="22">
        <v>46</v>
      </c>
      <c r="B53" s="9">
        <v>931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10</v>
      </c>
      <c r="I53" s="12">
        <v>1</v>
      </c>
      <c r="J53" s="12">
        <v>0</v>
      </c>
      <c r="K53" s="23">
        <f>SUM(__xlnm._FilterDatabase_2[[#This Row],[1]:[8]])</f>
        <v>11</v>
      </c>
      <c r="L53" s="24" t="s">
        <v>142</v>
      </c>
      <c r="M53" s="4"/>
      <c r="AMH53"/>
    </row>
    <row r="54" spans="1:1022">
      <c r="A54" s="22">
        <v>47</v>
      </c>
      <c r="B54" s="9">
        <v>917</v>
      </c>
      <c r="C54" s="12">
        <v>3</v>
      </c>
      <c r="D54" s="12">
        <v>1</v>
      </c>
      <c r="E54" s="12">
        <v>2</v>
      </c>
      <c r="F54" s="12">
        <v>0</v>
      </c>
      <c r="G54" s="12">
        <v>1</v>
      </c>
      <c r="H54" s="12">
        <v>3</v>
      </c>
      <c r="I54" s="12">
        <v>0</v>
      </c>
      <c r="J54" s="12">
        <v>0</v>
      </c>
      <c r="K54" s="23">
        <f>SUM(__xlnm._FilterDatabase_2[[#This Row],[1]:[8]])</f>
        <v>10</v>
      </c>
      <c r="L54" s="24" t="s">
        <v>125</v>
      </c>
      <c r="M54" s="4"/>
      <c r="AMH54"/>
    </row>
    <row r="55" spans="1:1022">
      <c r="A55" s="22">
        <v>48</v>
      </c>
      <c r="B55" s="9">
        <v>907</v>
      </c>
      <c r="C55" s="12">
        <v>1</v>
      </c>
      <c r="D55" s="12">
        <v>0</v>
      </c>
      <c r="E55" s="12">
        <v>0</v>
      </c>
      <c r="F55" s="12">
        <v>2</v>
      </c>
      <c r="G55" s="12">
        <v>0</v>
      </c>
      <c r="H55" s="12">
        <v>2</v>
      </c>
      <c r="I55" s="12">
        <v>3</v>
      </c>
      <c r="J55" s="12">
        <v>1</v>
      </c>
      <c r="K55" s="23">
        <f>SUM(__xlnm._FilterDatabase_2[[#This Row],[1]:[8]])</f>
        <v>9</v>
      </c>
      <c r="L55" s="24" t="s">
        <v>115</v>
      </c>
      <c r="M55" s="4"/>
      <c r="AMH55"/>
    </row>
    <row r="56" spans="1:1022">
      <c r="A56" s="22">
        <v>49</v>
      </c>
      <c r="B56" s="9">
        <v>940</v>
      </c>
      <c r="C56" s="12">
        <v>0</v>
      </c>
      <c r="D56" s="12">
        <v>0</v>
      </c>
      <c r="E56" s="12">
        <v>4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23">
        <f>SUM(__xlnm._FilterDatabase_2[[#This Row],[1]:[8]])</f>
        <v>4</v>
      </c>
      <c r="L56" s="24" t="s">
        <v>151</v>
      </c>
      <c r="M56" s="4"/>
      <c r="AMH56"/>
    </row>
    <row r="57" spans="1:1022">
      <c r="A57" s="22">
        <v>50</v>
      </c>
      <c r="B57" s="11">
        <v>916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2</v>
      </c>
      <c r="I57" s="22">
        <v>1</v>
      </c>
      <c r="J57" s="22">
        <v>0</v>
      </c>
      <c r="K57" s="23">
        <f>SUM(__xlnm._FilterDatabase_2[[#This Row],[1]:[8]])</f>
        <v>3</v>
      </c>
      <c r="L57" s="24" t="s">
        <v>124</v>
      </c>
      <c r="M57" s="4"/>
      <c r="AMH57"/>
    </row>
    <row r="58" spans="1:1022">
      <c r="A58" s="22">
        <v>51</v>
      </c>
      <c r="B58" s="11">
        <v>919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3</v>
      </c>
      <c r="J58" s="22">
        <v>0</v>
      </c>
      <c r="K58" s="23">
        <f>SUM(__xlnm._FilterDatabase_2[[#This Row],[1]:[8]])</f>
        <v>3</v>
      </c>
      <c r="L58" s="18" t="s">
        <v>126</v>
      </c>
    </row>
    <row r="59" spans="1:1022">
      <c r="B59" s="15"/>
    </row>
    <row r="62" spans="1:1022" ht="18">
      <c r="A62" s="16" t="s">
        <v>47</v>
      </c>
      <c r="D62" s="17"/>
    </row>
    <row r="63" spans="1:1022" ht="18">
      <c r="A63" s="16" t="s">
        <v>48</v>
      </c>
      <c r="D63" s="17"/>
    </row>
    <row r="64" spans="1:1022">
      <c r="D64"/>
    </row>
  </sheetData>
  <pageMargins left="0.70866141732283472" right="0.70866141732283472" top="1.1417322834645669" bottom="1.1417322834645669" header="0.74803149606299213" footer="0.74803149606299213"/>
  <pageSetup paperSize="9" scale="57" orientation="portrait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63"/>
  <sheetViews>
    <sheetView workbookViewId="0">
      <selection activeCell="Q22" sqref="Q22"/>
    </sheetView>
  </sheetViews>
  <sheetFormatPr defaultRowHeight="15"/>
  <cols>
    <col min="1" max="1" width="6.25" style="4" customWidth="1"/>
    <col min="2" max="2" width="8.125" style="4" customWidth="1"/>
    <col min="3" max="10" width="4.75" style="4" customWidth="1"/>
    <col min="11" max="11" width="8.5" style="7" customWidth="1"/>
    <col min="12" max="12" width="21" style="4" customWidth="1"/>
    <col min="13" max="13" width="15.375" style="4" customWidth="1"/>
    <col min="14" max="1020" width="8.125" style="4" customWidth="1"/>
    <col min="1021" max="1021" width="9" style="4" customWidth="1"/>
    <col min="1022" max="1022" width="9" customWidth="1"/>
  </cols>
  <sheetData>
    <row r="1" spans="1:102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021" ht="15.75">
      <c r="A2" s="5" t="s">
        <v>1</v>
      </c>
      <c r="B2" s="6"/>
      <c r="C2" s="6"/>
    </row>
    <row r="3" spans="1:1021" ht="15.75">
      <c r="A3" s="5" t="s">
        <v>2</v>
      </c>
      <c r="B3" s="5"/>
      <c r="C3" s="5"/>
    </row>
    <row r="4" spans="1:1021" ht="15.75">
      <c r="A4" s="5" t="s">
        <v>50</v>
      </c>
      <c r="B4" s="6"/>
      <c r="C4" s="6"/>
    </row>
    <row r="5" spans="1:1021" ht="15.75">
      <c r="A5" s="5" t="s">
        <v>160</v>
      </c>
      <c r="B5" s="6"/>
      <c r="C5" s="6"/>
    </row>
    <row r="7" spans="1:1021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</row>
    <row r="8" spans="1:1021">
      <c r="A8" s="42">
        <v>1</v>
      </c>
      <c r="B8" s="45">
        <v>1042</v>
      </c>
      <c r="C8" s="47">
        <v>11</v>
      </c>
      <c r="D8" s="47">
        <v>6</v>
      </c>
      <c r="E8" s="47">
        <v>15</v>
      </c>
      <c r="F8" s="47">
        <v>13</v>
      </c>
      <c r="G8" s="47">
        <v>17</v>
      </c>
      <c r="H8" s="47">
        <v>24</v>
      </c>
      <c r="I8" s="47">
        <v>13</v>
      </c>
      <c r="J8" s="47">
        <v>22</v>
      </c>
      <c r="K8" s="51">
        <f>SUM(__xlnm._FilterDatabase_37[[#This Row],[1]:[8]])</f>
        <v>121</v>
      </c>
      <c r="L8" s="47" t="s">
        <v>202</v>
      </c>
      <c r="M8" s="44"/>
      <c r="N8" s="44"/>
      <c r="O8" s="44"/>
      <c r="P8" s="44"/>
      <c r="Q8" s="44"/>
      <c r="R8" s="44"/>
      <c r="S8" s="44"/>
    </row>
    <row r="9" spans="1:1021" s="33" customFormat="1">
      <c r="A9" s="47">
        <v>2</v>
      </c>
      <c r="B9" s="45">
        <v>1009</v>
      </c>
      <c r="C9" s="47">
        <v>12</v>
      </c>
      <c r="D9" s="47">
        <v>8</v>
      </c>
      <c r="E9" s="47">
        <v>12</v>
      </c>
      <c r="F9" s="47">
        <v>9</v>
      </c>
      <c r="G9" s="47">
        <v>16</v>
      </c>
      <c r="H9" s="47">
        <v>25</v>
      </c>
      <c r="I9" s="47">
        <v>11</v>
      </c>
      <c r="J9" s="47">
        <v>14</v>
      </c>
      <c r="K9" s="51">
        <f>SUM(__xlnm._FilterDatabase_37[[#This Row],[1]:[8]])</f>
        <v>107</v>
      </c>
      <c r="L9" s="47" t="s">
        <v>169</v>
      </c>
      <c r="M9" s="44"/>
      <c r="N9" s="44"/>
      <c r="O9" s="44"/>
      <c r="P9" s="44"/>
      <c r="Q9" s="44"/>
      <c r="R9" s="44"/>
      <c r="S9" s="44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</row>
    <row r="10" spans="1:1021" s="33" customFormat="1">
      <c r="A10" s="47">
        <v>3</v>
      </c>
      <c r="B10" s="45">
        <v>1043</v>
      </c>
      <c r="C10" s="47">
        <v>10</v>
      </c>
      <c r="D10" s="47">
        <v>6</v>
      </c>
      <c r="E10" s="47">
        <v>17</v>
      </c>
      <c r="F10" s="47">
        <v>14</v>
      </c>
      <c r="G10" s="47">
        <v>10</v>
      </c>
      <c r="H10" s="47">
        <v>21</v>
      </c>
      <c r="I10" s="47">
        <v>12</v>
      </c>
      <c r="J10" s="47">
        <v>16</v>
      </c>
      <c r="K10" s="51">
        <f>SUM(__xlnm._FilterDatabase_37[[#This Row],[1]:[8]])</f>
        <v>106</v>
      </c>
      <c r="L10" s="47" t="s">
        <v>203</v>
      </c>
      <c r="M10" s="44"/>
      <c r="N10" s="44"/>
      <c r="O10" s="44"/>
      <c r="P10" s="44"/>
      <c r="Q10" s="44"/>
      <c r="R10" s="44"/>
      <c r="S10" s="44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</row>
    <row r="11" spans="1:1021">
      <c r="A11" s="47">
        <v>4</v>
      </c>
      <c r="B11" s="45">
        <v>1027</v>
      </c>
      <c r="C11" s="47">
        <v>11</v>
      </c>
      <c r="D11" s="47">
        <v>0</v>
      </c>
      <c r="E11" s="47">
        <v>16</v>
      </c>
      <c r="F11" s="47">
        <v>15</v>
      </c>
      <c r="G11" s="47">
        <v>16</v>
      </c>
      <c r="H11" s="47">
        <v>21</v>
      </c>
      <c r="I11" s="47">
        <v>12</v>
      </c>
      <c r="J11" s="47">
        <v>7</v>
      </c>
      <c r="K11" s="51">
        <f>SUM(__xlnm._FilterDatabase_37[[#This Row],[1]:[8]])</f>
        <v>98</v>
      </c>
      <c r="L11" s="47" t="s">
        <v>187</v>
      </c>
      <c r="M11" s="44"/>
      <c r="N11" s="44"/>
      <c r="O11" s="44"/>
      <c r="P11" s="44"/>
      <c r="Q11" s="44"/>
      <c r="R11" s="44"/>
      <c r="S11" s="44"/>
    </row>
    <row r="12" spans="1:1021">
      <c r="A12" s="47">
        <v>5</v>
      </c>
      <c r="B12" s="45">
        <v>1016</v>
      </c>
      <c r="C12" s="47">
        <v>10</v>
      </c>
      <c r="D12" s="47">
        <v>8</v>
      </c>
      <c r="E12" s="47">
        <v>18</v>
      </c>
      <c r="F12" s="47">
        <v>9</v>
      </c>
      <c r="G12" s="47">
        <v>11</v>
      </c>
      <c r="H12" s="47">
        <v>21</v>
      </c>
      <c r="I12" s="47">
        <v>9</v>
      </c>
      <c r="J12" s="47">
        <v>9</v>
      </c>
      <c r="K12" s="51">
        <f>SUM(__xlnm._FilterDatabase_37[[#This Row],[1]:[8]])</f>
        <v>95</v>
      </c>
      <c r="L12" s="47" t="s">
        <v>176</v>
      </c>
      <c r="M12" s="44"/>
      <c r="N12" s="44"/>
      <c r="O12" s="44"/>
      <c r="P12" s="44"/>
      <c r="Q12" s="44"/>
      <c r="R12" s="44"/>
      <c r="S12" s="44"/>
    </row>
    <row r="13" spans="1:1021">
      <c r="A13" s="47">
        <v>6</v>
      </c>
      <c r="B13" s="45">
        <v>1005</v>
      </c>
      <c r="C13" s="47">
        <v>8</v>
      </c>
      <c r="D13" s="47">
        <v>8</v>
      </c>
      <c r="E13" s="47">
        <v>17</v>
      </c>
      <c r="F13" s="47">
        <v>15</v>
      </c>
      <c r="G13" s="47">
        <v>13</v>
      </c>
      <c r="H13" s="47">
        <v>21</v>
      </c>
      <c r="I13" s="47">
        <v>7</v>
      </c>
      <c r="J13" s="47">
        <v>5</v>
      </c>
      <c r="K13" s="51">
        <f>SUM(__xlnm._FilterDatabase_37[[#This Row],[1]:[8]])</f>
        <v>94</v>
      </c>
      <c r="L13" s="47" t="s">
        <v>165</v>
      </c>
      <c r="M13" s="44"/>
      <c r="N13" s="44"/>
      <c r="O13" s="44"/>
      <c r="P13" s="44"/>
      <c r="Q13" s="44"/>
      <c r="R13" s="44"/>
      <c r="S13" s="44"/>
    </row>
    <row r="14" spans="1:1021">
      <c r="A14" s="47">
        <v>7</v>
      </c>
      <c r="B14" s="45">
        <v>1023</v>
      </c>
      <c r="C14" s="47">
        <v>12</v>
      </c>
      <c r="D14" s="47">
        <v>1</v>
      </c>
      <c r="E14" s="47">
        <v>16</v>
      </c>
      <c r="F14" s="47">
        <v>11</v>
      </c>
      <c r="G14" s="47">
        <v>10</v>
      </c>
      <c r="H14" s="47">
        <v>23</v>
      </c>
      <c r="I14" s="47">
        <v>13</v>
      </c>
      <c r="J14" s="47">
        <v>8</v>
      </c>
      <c r="K14" s="51">
        <f>SUM(__xlnm._FilterDatabase_37[[#This Row],[1]:[8]])</f>
        <v>94</v>
      </c>
      <c r="L14" s="47" t="s">
        <v>183</v>
      </c>
      <c r="M14" s="44"/>
      <c r="N14" s="44"/>
      <c r="O14" s="44"/>
      <c r="P14" s="44"/>
      <c r="Q14" s="44"/>
      <c r="R14" s="44"/>
      <c r="S14" s="44"/>
    </row>
    <row r="15" spans="1:1021">
      <c r="A15" s="47">
        <v>8</v>
      </c>
      <c r="B15" s="45">
        <v>1024</v>
      </c>
      <c r="C15" s="47">
        <v>12</v>
      </c>
      <c r="D15" s="47">
        <v>1</v>
      </c>
      <c r="E15" s="47">
        <v>16</v>
      </c>
      <c r="F15" s="47">
        <v>13</v>
      </c>
      <c r="G15" s="47">
        <v>9</v>
      </c>
      <c r="H15" s="47">
        <v>23</v>
      </c>
      <c r="I15" s="47">
        <v>9</v>
      </c>
      <c r="J15" s="47">
        <v>10</v>
      </c>
      <c r="K15" s="51">
        <f>SUM(__xlnm._FilterDatabase_37[[#This Row],[1]:[8]])</f>
        <v>93</v>
      </c>
      <c r="L15" s="47" t="s">
        <v>184</v>
      </c>
      <c r="M15" s="44"/>
      <c r="N15" s="44"/>
      <c r="O15" s="44"/>
      <c r="P15" s="44"/>
      <c r="Q15" s="44"/>
      <c r="R15" s="44"/>
      <c r="S15" s="44"/>
    </row>
    <row r="16" spans="1:1021">
      <c r="A16" s="47">
        <v>9</v>
      </c>
      <c r="B16" s="45">
        <v>1028</v>
      </c>
      <c r="C16" s="47">
        <v>11</v>
      </c>
      <c r="D16" s="47">
        <v>0</v>
      </c>
      <c r="E16" s="47">
        <v>17</v>
      </c>
      <c r="F16" s="47">
        <v>16</v>
      </c>
      <c r="G16" s="47">
        <v>15</v>
      </c>
      <c r="H16" s="47">
        <v>13</v>
      </c>
      <c r="I16" s="47">
        <v>12</v>
      </c>
      <c r="J16" s="47">
        <v>9</v>
      </c>
      <c r="K16" s="51">
        <f>SUM(__xlnm._FilterDatabase_37[[#This Row],[1]:[8]])</f>
        <v>93</v>
      </c>
      <c r="L16" s="47" t="s">
        <v>188</v>
      </c>
      <c r="M16" s="44"/>
      <c r="N16" s="44"/>
      <c r="O16" s="44"/>
      <c r="P16" s="44"/>
      <c r="Q16" s="44"/>
      <c r="R16" s="44"/>
      <c r="S16" s="44"/>
    </row>
    <row r="17" spans="1:1021">
      <c r="A17" s="47">
        <v>10</v>
      </c>
      <c r="B17" s="45">
        <v>1006</v>
      </c>
      <c r="C17" s="47">
        <v>6</v>
      </c>
      <c r="D17" s="47">
        <v>8</v>
      </c>
      <c r="E17" s="47">
        <v>17</v>
      </c>
      <c r="F17" s="47">
        <v>16</v>
      </c>
      <c r="G17" s="47">
        <v>12</v>
      </c>
      <c r="H17" s="47">
        <v>21</v>
      </c>
      <c r="I17" s="47">
        <v>6</v>
      </c>
      <c r="J17" s="47">
        <v>6</v>
      </c>
      <c r="K17" s="51">
        <f>SUM(__xlnm._FilterDatabase_37[[#This Row],[1]:[8]])</f>
        <v>92</v>
      </c>
      <c r="L17" s="47" t="s">
        <v>166</v>
      </c>
      <c r="M17" s="44"/>
      <c r="N17" s="44"/>
      <c r="O17" s="44"/>
      <c r="P17" s="44"/>
      <c r="Q17" s="44"/>
      <c r="R17" s="44"/>
      <c r="S17" s="44"/>
    </row>
    <row r="18" spans="1:1021">
      <c r="A18" s="47">
        <v>11</v>
      </c>
      <c r="B18" s="45">
        <v>1040</v>
      </c>
      <c r="C18" s="47">
        <v>12</v>
      </c>
      <c r="D18" s="47">
        <v>8</v>
      </c>
      <c r="E18" s="47">
        <v>14</v>
      </c>
      <c r="F18" s="47">
        <v>12</v>
      </c>
      <c r="G18" s="47">
        <v>6</v>
      </c>
      <c r="H18" s="47">
        <v>19</v>
      </c>
      <c r="I18" s="47">
        <v>9</v>
      </c>
      <c r="J18" s="47">
        <v>9</v>
      </c>
      <c r="K18" s="51">
        <f>SUM(__xlnm._FilterDatabase_37[[#This Row],[1]:[8]])</f>
        <v>89</v>
      </c>
      <c r="L18" s="47" t="s">
        <v>201</v>
      </c>
      <c r="M18" s="44"/>
      <c r="N18" s="44"/>
      <c r="O18" s="44"/>
      <c r="P18" s="44"/>
      <c r="Q18" s="44"/>
      <c r="R18" s="44"/>
      <c r="S18" s="44"/>
    </row>
    <row r="19" spans="1:1021">
      <c r="A19" s="47">
        <v>12</v>
      </c>
      <c r="B19" s="45">
        <v>1008</v>
      </c>
      <c r="C19" s="47">
        <v>9</v>
      </c>
      <c r="D19" s="47">
        <v>8</v>
      </c>
      <c r="E19" s="47">
        <v>14</v>
      </c>
      <c r="F19" s="47">
        <v>4</v>
      </c>
      <c r="G19" s="47">
        <v>12</v>
      </c>
      <c r="H19" s="47">
        <v>22</v>
      </c>
      <c r="I19" s="47">
        <v>6</v>
      </c>
      <c r="J19" s="47">
        <v>13</v>
      </c>
      <c r="K19" s="51">
        <f>SUM(__xlnm._FilterDatabase_37[[#This Row],[1]:[8]])</f>
        <v>88</v>
      </c>
      <c r="L19" s="47" t="s">
        <v>168</v>
      </c>
      <c r="M19" s="44"/>
      <c r="N19" s="44"/>
      <c r="O19" s="44"/>
      <c r="P19" s="44"/>
      <c r="Q19" s="44"/>
      <c r="R19" s="44"/>
      <c r="S19" s="44"/>
    </row>
    <row r="20" spans="1:1021">
      <c r="A20" s="47">
        <v>13</v>
      </c>
      <c r="B20" s="45">
        <v>1015</v>
      </c>
      <c r="C20" s="47">
        <v>10</v>
      </c>
      <c r="D20" s="47">
        <v>8</v>
      </c>
      <c r="E20" s="47">
        <v>12</v>
      </c>
      <c r="F20" s="47">
        <v>9</v>
      </c>
      <c r="G20" s="47">
        <v>11</v>
      </c>
      <c r="H20" s="47">
        <v>21</v>
      </c>
      <c r="I20" s="47">
        <v>5</v>
      </c>
      <c r="J20" s="47">
        <v>9</v>
      </c>
      <c r="K20" s="51">
        <f>SUM(__xlnm._FilterDatabase_37[[#This Row],[1]:[8]])</f>
        <v>85</v>
      </c>
      <c r="L20" s="47" t="s">
        <v>175</v>
      </c>
      <c r="M20" s="44"/>
      <c r="N20" s="44"/>
      <c r="O20" s="44"/>
      <c r="P20" s="44"/>
      <c r="Q20" s="44"/>
      <c r="R20" s="44"/>
      <c r="S20" s="44"/>
    </row>
    <row r="21" spans="1:1021">
      <c r="A21" s="47">
        <v>14</v>
      </c>
      <c r="B21" s="45">
        <v>1004</v>
      </c>
      <c r="C21" s="47">
        <v>11</v>
      </c>
      <c r="D21" s="47">
        <v>9</v>
      </c>
      <c r="E21" s="47">
        <v>16</v>
      </c>
      <c r="F21" s="47">
        <v>9</v>
      </c>
      <c r="G21" s="47">
        <v>11</v>
      </c>
      <c r="H21" s="47">
        <v>23</v>
      </c>
      <c r="I21" s="47">
        <v>3</v>
      </c>
      <c r="J21" s="47">
        <v>0</v>
      </c>
      <c r="K21" s="51">
        <f>SUM(__xlnm._FilterDatabase_37[[#This Row],[1]:[8]])</f>
        <v>82</v>
      </c>
      <c r="L21" s="47" t="s">
        <v>164</v>
      </c>
      <c r="M21" s="44"/>
      <c r="N21" s="44"/>
      <c r="O21" s="44"/>
      <c r="P21" s="44"/>
      <c r="Q21" s="44"/>
      <c r="R21" s="44"/>
      <c r="S21" s="44"/>
    </row>
    <row r="22" spans="1:1021">
      <c r="A22" s="47">
        <v>15</v>
      </c>
      <c r="B22" s="45">
        <v>1011</v>
      </c>
      <c r="C22" s="47">
        <v>7</v>
      </c>
      <c r="D22" s="47">
        <v>8</v>
      </c>
      <c r="E22" s="47">
        <v>14</v>
      </c>
      <c r="F22" s="47">
        <v>10</v>
      </c>
      <c r="G22" s="47">
        <v>11</v>
      </c>
      <c r="H22" s="47">
        <v>20</v>
      </c>
      <c r="I22" s="47">
        <v>6</v>
      </c>
      <c r="J22" s="47">
        <v>6</v>
      </c>
      <c r="K22" s="51">
        <f>SUM(__xlnm._FilterDatabase_37[[#This Row],[1]:[8]])</f>
        <v>82</v>
      </c>
      <c r="L22" s="47" t="s">
        <v>171</v>
      </c>
      <c r="M22" s="44"/>
      <c r="N22" s="44"/>
      <c r="O22" s="44"/>
      <c r="P22" s="44"/>
      <c r="Q22" s="44"/>
      <c r="R22" s="44"/>
      <c r="S22" s="44"/>
    </row>
    <row r="23" spans="1:1021">
      <c r="A23" s="47">
        <v>16</v>
      </c>
      <c r="B23" s="45">
        <v>1029</v>
      </c>
      <c r="C23" s="47">
        <v>10</v>
      </c>
      <c r="D23" s="47">
        <v>2</v>
      </c>
      <c r="E23" s="47">
        <v>11</v>
      </c>
      <c r="F23" s="47">
        <v>12</v>
      </c>
      <c r="G23" s="47">
        <v>14</v>
      </c>
      <c r="H23" s="47">
        <v>19</v>
      </c>
      <c r="I23" s="47">
        <v>7</v>
      </c>
      <c r="J23" s="47">
        <v>4</v>
      </c>
      <c r="K23" s="51">
        <f>SUM(__xlnm._FilterDatabase_37[[#This Row],[1]:[8]])</f>
        <v>79</v>
      </c>
      <c r="L23" s="47" t="s">
        <v>189</v>
      </c>
      <c r="M23" s="44"/>
      <c r="N23" s="44"/>
      <c r="O23" s="44"/>
      <c r="P23" s="44"/>
      <c r="Q23" s="44"/>
      <c r="R23" s="44"/>
      <c r="S23" s="44"/>
    </row>
    <row r="24" spans="1:1021">
      <c r="A24" s="47">
        <v>17</v>
      </c>
      <c r="B24" s="45">
        <v>1039</v>
      </c>
      <c r="C24" s="47">
        <v>7</v>
      </c>
      <c r="D24" s="47">
        <v>3</v>
      </c>
      <c r="E24" s="47">
        <v>11</v>
      </c>
      <c r="F24" s="47">
        <v>11</v>
      </c>
      <c r="G24" s="47">
        <v>9</v>
      </c>
      <c r="H24" s="47">
        <v>22</v>
      </c>
      <c r="I24" s="47">
        <v>6</v>
      </c>
      <c r="J24" s="47">
        <v>9</v>
      </c>
      <c r="K24" s="51">
        <f>SUM(__xlnm._FilterDatabase_37[[#This Row],[1]:[8]])</f>
        <v>78</v>
      </c>
      <c r="L24" s="47" t="s">
        <v>197</v>
      </c>
      <c r="M24" s="44"/>
      <c r="N24" s="44"/>
      <c r="O24" s="44"/>
      <c r="P24" s="44"/>
      <c r="Q24" s="44"/>
      <c r="R24" s="44"/>
      <c r="S24" s="44"/>
    </row>
    <row r="25" spans="1:1021">
      <c r="A25" s="47">
        <v>18</v>
      </c>
      <c r="B25" s="45">
        <v>1038</v>
      </c>
      <c r="C25" s="47">
        <v>7</v>
      </c>
      <c r="D25" s="47">
        <v>4</v>
      </c>
      <c r="E25" s="47">
        <v>15</v>
      </c>
      <c r="F25" s="47">
        <v>10</v>
      </c>
      <c r="G25" s="47">
        <v>12</v>
      </c>
      <c r="H25" s="47">
        <v>17</v>
      </c>
      <c r="I25" s="47">
        <v>0</v>
      </c>
      <c r="J25" s="47">
        <v>13</v>
      </c>
      <c r="K25" s="51">
        <f>SUM(__xlnm._FilterDatabase_37[[#This Row],[1]:[8]])</f>
        <v>78</v>
      </c>
      <c r="L25" s="47" t="s">
        <v>198</v>
      </c>
      <c r="M25" s="44"/>
      <c r="N25" s="44"/>
      <c r="O25" s="44"/>
      <c r="P25" s="44"/>
      <c r="Q25" s="44"/>
      <c r="R25" s="44"/>
      <c r="S25" s="44"/>
    </row>
    <row r="26" spans="1:1021">
      <c r="A26" s="47">
        <v>19</v>
      </c>
      <c r="B26" s="45">
        <v>1041</v>
      </c>
      <c r="C26" s="47">
        <v>10</v>
      </c>
      <c r="D26" s="47">
        <v>2</v>
      </c>
      <c r="E26" s="47">
        <v>13</v>
      </c>
      <c r="F26" s="47">
        <v>15</v>
      </c>
      <c r="G26" s="47">
        <v>11</v>
      </c>
      <c r="H26" s="47">
        <v>25</v>
      </c>
      <c r="I26" s="47">
        <v>2</v>
      </c>
      <c r="J26" s="47">
        <v>0</v>
      </c>
      <c r="K26" s="51">
        <f>SUM(__xlnm._FilterDatabase_37[[#This Row],[1]:[8]])</f>
        <v>78</v>
      </c>
      <c r="L26" s="47" t="s">
        <v>200</v>
      </c>
      <c r="M26" s="44"/>
      <c r="N26" s="44"/>
      <c r="O26" s="44"/>
      <c r="P26" s="44"/>
      <c r="Q26" s="44"/>
      <c r="R26" s="44"/>
      <c r="S26" s="44"/>
    </row>
    <row r="27" spans="1:1021" s="31" customFormat="1">
      <c r="A27" s="47">
        <v>20</v>
      </c>
      <c r="B27" s="45">
        <v>1046</v>
      </c>
      <c r="C27" s="47">
        <v>6</v>
      </c>
      <c r="D27" s="47">
        <v>2</v>
      </c>
      <c r="E27" s="47">
        <v>15</v>
      </c>
      <c r="F27" s="47">
        <v>18</v>
      </c>
      <c r="G27" s="47">
        <v>9</v>
      </c>
      <c r="H27" s="47">
        <v>8</v>
      </c>
      <c r="I27" s="47">
        <v>6</v>
      </c>
      <c r="J27" s="47">
        <v>10</v>
      </c>
      <c r="K27" s="51">
        <f>SUM(__xlnm._FilterDatabase_37[[#This Row],[1]:[8]])</f>
        <v>74</v>
      </c>
      <c r="L27" s="47" t="s">
        <v>210</v>
      </c>
      <c r="M27" s="44"/>
      <c r="N27" s="44"/>
      <c r="O27" s="44"/>
      <c r="P27" s="44"/>
      <c r="Q27" s="44"/>
      <c r="R27" s="44"/>
      <c r="S27" s="4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</row>
    <row r="28" spans="1:1021" s="31" customFormat="1">
      <c r="A28" s="47">
        <v>21</v>
      </c>
      <c r="B28" s="45">
        <v>1030</v>
      </c>
      <c r="C28" s="47">
        <v>10</v>
      </c>
      <c r="D28" s="47">
        <v>2</v>
      </c>
      <c r="E28" s="47">
        <v>14</v>
      </c>
      <c r="F28" s="47">
        <v>9</v>
      </c>
      <c r="G28" s="47">
        <v>11</v>
      </c>
      <c r="H28" s="47">
        <v>19</v>
      </c>
      <c r="I28" s="47">
        <v>3</v>
      </c>
      <c r="J28" s="47">
        <v>5</v>
      </c>
      <c r="K28" s="51">
        <f>SUM(__xlnm._FilterDatabase_37[[#This Row],[1]:[8]])</f>
        <v>73</v>
      </c>
      <c r="L28" s="47" t="s">
        <v>190</v>
      </c>
      <c r="M28" s="44"/>
      <c r="N28" s="44"/>
      <c r="O28" s="44"/>
      <c r="P28" s="44"/>
      <c r="Q28" s="44"/>
      <c r="R28" s="44"/>
      <c r="S28" s="4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</row>
    <row r="29" spans="1:1021">
      <c r="A29" s="47">
        <v>22</v>
      </c>
      <c r="B29" s="45">
        <v>1049</v>
      </c>
      <c r="C29" s="47">
        <v>7</v>
      </c>
      <c r="D29" s="47">
        <v>3</v>
      </c>
      <c r="E29" s="47">
        <v>12</v>
      </c>
      <c r="F29" s="47">
        <v>3</v>
      </c>
      <c r="G29" s="47">
        <v>9</v>
      </c>
      <c r="H29" s="47">
        <v>22</v>
      </c>
      <c r="I29" s="47">
        <v>11</v>
      </c>
      <c r="J29" s="47">
        <v>0</v>
      </c>
      <c r="K29" s="51">
        <f>SUM(__xlnm._FilterDatabase_37[[#This Row],[1]:[8]])</f>
        <v>67</v>
      </c>
      <c r="L29" s="47" t="s">
        <v>207</v>
      </c>
      <c r="M29" s="44"/>
      <c r="N29" s="44"/>
      <c r="O29" s="44"/>
      <c r="P29" s="44"/>
      <c r="Q29" s="44"/>
      <c r="R29" s="44"/>
      <c r="S29" s="44"/>
    </row>
    <row r="30" spans="1:1021">
      <c r="A30" s="47">
        <v>23</v>
      </c>
      <c r="B30" s="45">
        <v>1045</v>
      </c>
      <c r="C30" s="47">
        <v>8</v>
      </c>
      <c r="D30" s="47">
        <v>2</v>
      </c>
      <c r="E30" s="47">
        <v>12</v>
      </c>
      <c r="F30" s="47">
        <v>9</v>
      </c>
      <c r="G30" s="47">
        <v>7</v>
      </c>
      <c r="H30" s="47">
        <v>14</v>
      </c>
      <c r="I30" s="47">
        <v>3</v>
      </c>
      <c r="J30" s="47">
        <v>5</v>
      </c>
      <c r="K30" s="51">
        <f>SUM(__xlnm._FilterDatabase_37[[#This Row],[1]:[8]])</f>
        <v>60</v>
      </c>
      <c r="L30" s="47" t="s">
        <v>204</v>
      </c>
      <c r="M30" s="44"/>
      <c r="N30" s="44"/>
      <c r="O30" s="44"/>
      <c r="P30" s="44"/>
      <c r="Q30" s="44"/>
      <c r="R30" s="44"/>
      <c r="S30" s="44"/>
    </row>
    <row r="31" spans="1:1021">
      <c r="A31" s="12">
        <v>24</v>
      </c>
      <c r="B31" s="19">
        <v>1007</v>
      </c>
      <c r="C31" s="12">
        <v>2</v>
      </c>
      <c r="D31" s="12">
        <v>6</v>
      </c>
      <c r="E31" s="12">
        <v>10</v>
      </c>
      <c r="F31" s="12">
        <v>4</v>
      </c>
      <c r="G31" s="12">
        <v>12</v>
      </c>
      <c r="H31" s="12">
        <v>16</v>
      </c>
      <c r="I31" s="12">
        <v>7</v>
      </c>
      <c r="J31" s="12">
        <v>0</v>
      </c>
      <c r="K31" s="23">
        <f>SUM(__xlnm._FilterDatabase_37[[#This Row],[1]:[8]])</f>
        <v>57</v>
      </c>
      <c r="L31" s="12" t="s">
        <v>167</v>
      </c>
    </row>
    <row r="32" spans="1:1021">
      <c r="A32" s="12">
        <v>25</v>
      </c>
      <c r="B32" s="19">
        <v>1031</v>
      </c>
      <c r="C32" s="12">
        <v>4</v>
      </c>
      <c r="D32" s="12">
        <v>1</v>
      </c>
      <c r="E32" s="12">
        <v>3</v>
      </c>
      <c r="F32" s="12">
        <v>6</v>
      </c>
      <c r="G32" s="12">
        <v>9</v>
      </c>
      <c r="H32" s="12">
        <v>20</v>
      </c>
      <c r="I32" s="12">
        <v>5</v>
      </c>
      <c r="J32" s="12">
        <v>6</v>
      </c>
      <c r="K32" s="23">
        <f>SUM(__xlnm._FilterDatabase_37[[#This Row],[1]:[8]])</f>
        <v>54</v>
      </c>
      <c r="L32" s="12" t="s">
        <v>191</v>
      </c>
    </row>
    <row r="33" spans="1:12">
      <c r="A33" s="12">
        <v>26</v>
      </c>
      <c r="B33" s="19">
        <v>1044</v>
      </c>
      <c r="C33" s="12">
        <v>3</v>
      </c>
      <c r="D33" s="12">
        <v>0</v>
      </c>
      <c r="E33" s="12">
        <v>10</v>
      </c>
      <c r="F33" s="12">
        <v>7</v>
      </c>
      <c r="G33" s="12">
        <v>7</v>
      </c>
      <c r="H33" s="12">
        <v>15</v>
      </c>
      <c r="I33" s="12">
        <v>10</v>
      </c>
      <c r="J33" s="12">
        <v>0</v>
      </c>
      <c r="K33" s="23">
        <f>SUM(__xlnm._FilterDatabase_37[[#This Row],[1]:[8]])</f>
        <v>52</v>
      </c>
      <c r="L33" s="12" t="s">
        <v>205</v>
      </c>
    </row>
    <row r="34" spans="1:12">
      <c r="A34" s="12">
        <v>27</v>
      </c>
      <c r="B34" s="19">
        <v>1037</v>
      </c>
      <c r="C34" s="12">
        <v>9</v>
      </c>
      <c r="D34" s="12">
        <v>2</v>
      </c>
      <c r="E34" s="12">
        <v>16</v>
      </c>
      <c r="F34" s="12">
        <v>14</v>
      </c>
      <c r="G34" s="12">
        <v>9</v>
      </c>
      <c r="H34" s="12">
        <v>0</v>
      </c>
      <c r="I34" s="12">
        <v>0</v>
      </c>
      <c r="J34" s="12">
        <v>0</v>
      </c>
      <c r="K34" s="23">
        <f>SUM(__xlnm._FilterDatabase_37[[#This Row],[1]:[8]])</f>
        <v>50</v>
      </c>
      <c r="L34" s="12" t="s">
        <v>199</v>
      </c>
    </row>
    <row r="35" spans="1:12">
      <c r="A35" s="12">
        <v>28</v>
      </c>
      <c r="B35" s="19">
        <v>1014</v>
      </c>
      <c r="C35" s="12">
        <v>0</v>
      </c>
      <c r="D35" s="12">
        <v>6</v>
      </c>
      <c r="E35" s="12">
        <v>8</v>
      </c>
      <c r="F35" s="12">
        <v>9</v>
      </c>
      <c r="G35" s="12">
        <v>4</v>
      </c>
      <c r="H35" s="12">
        <v>18</v>
      </c>
      <c r="I35" s="12">
        <v>2</v>
      </c>
      <c r="J35" s="12">
        <v>0</v>
      </c>
      <c r="K35" s="23">
        <f>SUM(__xlnm._FilterDatabase_37[[#This Row],[1]:[8]])</f>
        <v>47</v>
      </c>
      <c r="L35" s="12" t="s">
        <v>174</v>
      </c>
    </row>
    <row r="36" spans="1:12">
      <c r="A36" s="12">
        <v>29</v>
      </c>
      <c r="B36" s="19">
        <v>1001</v>
      </c>
      <c r="C36" s="12">
        <v>0</v>
      </c>
      <c r="D36" s="12">
        <v>0</v>
      </c>
      <c r="E36" s="12">
        <v>10</v>
      </c>
      <c r="F36" s="12">
        <v>9</v>
      </c>
      <c r="G36" s="12">
        <v>3</v>
      </c>
      <c r="H36" s="12">
        <v>17</v>
      </c>
      <c r="I36" s="12">
        <v>3</v>
      </c>
      <c r="J36" s="12">
        <v>2</v>
      </c>
      <c r="K36" s="23">
        <f>SUM(__xlnm._FilterDatabase_37[[#This Row],[1]:[8]])</f>
        <v>44</v>
      </c>
      <c r="L36" s="12" t="s">
        <v>161</v>
      </c>
    </row>
    <row r="37" spans="1:12">
      <c r="A37" s="12">
        <v>30</v>
      </c>
      <c r="B37" s="19">
        <v>1002</v>
      </c>
      <c r="C37" s="12">
        <v>3</v>
      </c>
      <c r="D37" s="12">
        <v>3</v>
      </c>
      <c r="E37" s="12">
        <v>9</v>
      </c>
      <c r="F37" s="12">
        <v>5</v>
      </c>
      <c r="G37" s="12">
        <v>1</v>
      </c>
      <c r="H37" s="12">
        <v>19</v>
      </c>
      <c r="I37" s="12">
        <v>0</v>
      </c>
      <c r="J37" s="12">
        <v>4</v>
      </c>
      <c r="K37" s="23">
        <f>SUM(__xlnm._FilterDatabase_37[[#This Row],[1]:[8]])</f>
        <v>44</v>
      </c>
      <c r="L37" s="12" t="s">
        <v>162</v>
      </c>
    </row>
    <row r="38" spans="1:12">
      <c r="A38" s="12">
        <v>31</v>
      </c>
      <c r="B38" s="19">
        <v>1012</v>
      </c>
      <c r="C38" s="12">
        <v>3</v>
      </c>
      <c r="D38" s="12">
        <v>3</v>
      </c>
      <c r="E38" s="12">
        <v>9</v>
      </c>
      <c r="F38" s="12">
        <v>5</v>
      </c>
      <c r="G38" s="12">
        <v>1</v>
      </c>
      <c r="H38" s="12">
        <v>19</v>
      </c>
      <c r="I38" s="12">
        <v>0</v>
      </c>
      <c r="J38" s="12">
        <v>4</v>
      </c>
      <c r="K38" s="23">
        <f>SUM(__xlnm._FilterDatabase_37[[#This Row],[1]:[8]])</f>
        <v>44</v>
      </c>
      <c r="L38" s="12" t="s">
        <v>172</v>
      </c>
    </row>
    <row r="39" spans="1:12">
      <c r="A39" s="12">
        <v>32</v>
      </c>
      <c r="B39" s="19">
        <v>1022</v>
      </c>
      <c r="C39" s="12">
        <v>6</v>
      </c>
      <c r="D39" s="12">
        <v>1</v>
      </c>
      <c r="E39" s="12">
        <v>12</v>
      </c>
      <c r="F39" s="12">
        <v>1</v>
      </c>
      <c r="G39" s="12">
        <v>5</v>
      </c>
      <c r="H39" s="12">
        <v>15</v>
      </c>
      <c r="I39" s="12">
        <v>3</v>
      </c>
      <c r="J39" s="12">
        <v>0</v>
      </c>
      <c r="K39" s="23">
        <f>SUM(__xlnm._FilterDatabase_37[[#This Row],[1]:[8]])</f>
        <v>43</v>
      </c>
      <c r="L39" s="12" t="s">
        <v>182</v>
      </c>
    </row>
    <row r="40" spans="1:12">
      <c r="A40" s="12">
        <v>33</v>
      </c>
      <c r="B40" s="19">
        <v>1003</v>
      </c>
      <c r="C40" s="12">
        <v>6</v>
      </c>
      <c r="D40" s="12">
        <v>0</v>
      </c>
      <c r="E40" s="12">
        <v>7</v>
      </c>
      <c r="F40" s="12">
        <v>8</v>
      </c>
      <c r="G40" s="12">
        <v>5</v>
      </c>
      <c r="H40" s="12">
        <v>14</v>
      </c>
      <c r="I40" s="12">
        <v>0</v>
      </c>
      <c r="J40" s="12">
        <v>2</v>
      </c>
      <c r="K40" s="23">
        <f>SUM(__xlnm._FilterDatabase_37[[#This Row],[1]:[8]])</f>
        <v>42</v>
      </c>
      <c r="L40" s="12" t="s">
        <v>163</v>
      </c>
    </row>
    <row r="41" spans="1:12">
      <c r="A41" s="12">
        <v>34</v>
      </c>
      <c r="B41" s="19">
        <v>1032</v>
      </c>
      <c r="C41" s="12">
        <v>3</v>
      </c>
      <c r="D41" s="12">
        <v>0</v>
      </c>
      <c r="E41" s="12">
        <v>3</v>
      </c>
      <c r="F41" s="12">
        <v>8</v>
      </c>
      <c r="G41" s="12">
        <v>8</v>
      </c>
      <c r="H41" s="12">
        <v>20</v>
      </c>
      <c r="I41" s="12">
        <v>0</v>
      </c>
      <c r="J41" s="12">
        <v>0</v>
      </c>
      <c r="K41" s="23">
        <f>SUM(__xlnm._FilterDatabase_37[[#This Row],[1]:[8]])</f>
        <v>42</v>
      </c>
      <c r="L41" s="12" t="s">
        <v>192</v>
      </c>
    </row>
    <row r="42" spans="1:12">
      <c r="A42" s="12">
        <v>35</v>
      </c>
      <c r="B42" s="19">
        <v>1017</v>
      </c>
      <c r="C42" s="12">
        <v>1</v>
      </c>
      <c r="D42" s="12">
        <v>1</v>
      </c>
      <c r="E42" s="12">
        <v>2</v>
      </c>
      <c r="F42" s="12">
        <v>6</v>
      </c>
      <c r="G42" s="12">
        <v>10</v>
      </c>
      <c r="H42" s="12">
        <v>15</v>
      </c>
      <c r="I42" s="12">
        <v>5</v>
      </c>
      <c r="J42" s="12">
        <v>0</v>
      </c>
      <c r="K42" s="23">
        <f>SUM(__xlnm._FilterDatabase_37[[#This Row],[1]:[8]])</f>
        <v>40</v>
      </c>
      <c r="L42" s="12" t="s">
        <v>177</v>
      </c>
    </row>
    <row r="43" spans="1:12">
      <c r="A43" s="12">
        <v>36</v>
      </c>
      <c r="B43" s="19">
        <v>1034</v>
      </c>
      <c r="C43" s="12">
        <v>7</v>
      </c>
      <c r="D43" s="12">
        <v>2</v>
      </c>
      <c r="E43" s="12">
        <v>10</v>
      </c>
      <c r="F43" s="12">
        <v>4</v>
      </c>
      <c r="G43" s="12">
        <v>1</v>
      </c>
      <c r="H43" s="12">
        <v>5</v>
      </c>
      <c r="I43" s="12">
        <v>3</v>
      </c>
      <c r="J43" s="12">
        <v>0</v>
      </c>
      <c r="K43" s="23">
        <f>SUM(__xlnm._FilterDatabase_37[[#This Row],[1]:[8]])</f>
        <v>32</v>
      </c>
      <c r="L43" s="12" t="s">
        <v>194</v>
      </c>
    </row>
    <row r="44" spans="1:12">
      <c r="A44" s="12">
        <v>37</v>
      </c>
      <c r="B44" s="19">
        <v>1026</v>
      </c>
      <c r="C44" s="12">
        <v>10</v>
      </c>
      <c r="D44" s="12">
        <v>5</v>
      </c>
      <c r="E44" s="12">
        <v>9</v>
      </c>
      <c r="F44" s="12">
        <v>4</v>
      </c>
      <c r="G44" s="12">
        <v>2</v>
      </c>
      <c r="H44" s="12">
        <v>0</v>
      </c>
      <c r="I44" s="12">
        <v>0</v>
      </c>
      <c r="J44" s="12">
        <v>0</v>
      </c>
      <c r="K44" s="23">
        <f>SUM(__xlnm._FilterDatabase_37[[#This Row],[1]:[8]])</f>
        <v>30</v>
      </c>
      <c r="L44" s="12" t="s">
        <v>186</v>
      </c>
    </row>
    <row r="45" spans="1:12">
      <c r="A45" s="12">
        <v>38</v>
      </c>
      <c r="B45" s="19">
        <v>1036</v>
      </c>
      <c r="C45" s="12">
        <v>0</v>
      </c>
      <c r="D45" s="12">
        <v>1</v>
      </c>
      <c r="E45" s="12">
        <v>8</v>
      </c>
      <c r="F45" s="12">
        <v>2</v>
      </c>
      <c r="G45" s="12">
        <v>1</v>
      </c>
      <c r="H45" s="12">
        <v>7</v>
      </c>
      <c r="I45" s="12">
        <v>10</v>
      </c>
      <c r="J45" s="12">
        <v>0</v>
      </c>
      <c r="K45" s="23">
        <f>SUM(__xlnm._FilterDatabase_37[[#This Row],[1]:[8]])</f>
        <v>29</v>
      </c>
      <c r="L45" s="12" t="s">
        <v>196</v>
      </c>
    </row>
    <row r="46" spans="1:12">
      <c r="A46" s="12">
        <v>39</v>
      </c>
      <c r="B46" s="19">
        <v>1025</v>
      </c>
      <c r="C46" s="12">
        <v>11</v>
      </c>
      <c r="D46" s="12">
        <v>5</v>
      </c>
      <c r="E46" s="12">
        <v>5</v>
      </c>
      <c r="F46" s="12">
        <v>3</v>
      </c>
      <c r="G46" s="12">
        <v>2</v>
      </c>
      <c r="H46" s="12">
        <v>0</v>
      </c>
      <c r="I46" s="12">
        <v>0</v>
      </c>
      <c r="J46" s="12">
        <v>0</v>
      </c>
      <c r="K46" s="23">
        <f>SUM(__xlnm._FilterDatabase_37[[#This Row],[1]:[8]])</f>
        <v>26</v>
      </c>
      <c r="L46" s="12" t="s">
        <v>185</v>
      </c>
    </row>
    <row r="47" spans="1:12">
      <c r="A47" s="12">
        <v>40</v>
      </c>
      <c r="B47" s="19">
        <v>1010</v>
      </c>
      <c r="C47" s="12">
        <v>0</v>
      </c>
      <c r="D47" s="12">
        <v>1</v>
      </c>
      <c r="E47" s="12">
        <v>3</v>
      </c>
      <c r="F47" s="12">
        <v>2</v>
      </c>
      <c r="G47" s="12">
        <v>1</v>
      </c>
      <c r="H47" s="12">
        <v>9</v>
      </c>
      <c r="I47" s="12">
        <v>3</v>
      </c>
      <c r="J47" s="12">
        <v>3</v>
      </c>
      <c r="K47" s="23">
        <f>SUM(__xlnm._FilterDatabase_37[[#This Row],[1]:[8]])</f>
        <v>22</v>
      </c>
      <c r="L47" s="12" t="s">
        <v>170</v>
      </c>
    </row>
    <row r="48" spans="1:12">
      <c r="A48" s="12">
        <v>41</v>
      </c>
      <c r="B48" s="19">
        <v>1035</v>
      </c>
      <c r="C48" s="12">
        <v>12</v>
      </c>
      <c r="D48" s="12">
        <v>2</v>
      </c>
      <c r="E48" s="12">
        <v>2</v>
      </c>
      <c r="F48" s="12">
        <v>2</v>
      </c>
      <c r="G48" s="12">
        <v>3</v>
      </c>
      <c r="H48" s="12">
        <v>0</v>
      </c>
      <c r="I48" s="12">
        <v>0</v>
      </c>
      <c r="J48" s="12">
        <v>0</v>
      </c>
      <c r="K48" s="23">
        <f>SUM(__xlnm._FilterDatabase_37[[#This Row],[1]:[8]])</f>
        <v>21</v>
      </c>
      <c r="L48" s="12" t="s">
        <v>195</v>
      </c>
    </row>
    <row r="49" spans="1:12">
      <c r="A49" s="12">
        <v>42</v>
      </c>
      <c r="B49" s="19">
        <v>1033</v>
      </c>
      <c r="C49" s="12">
        <v>1</v>
      </c>
      <c r="D49" s="12">
        <v>1</v>
      </c>
      <c r="E49" s="12">
        <v>3</v>
      </c>
      <c r="F49" s="12">
        <v>2</v>
      </c>
      <c r="G49" s="12">
        <v>0</v>
      </c>
      <c r="H49" s="12">
        <v>5</v>
      </c>
      <c r="I49" s="12">
        <v>3</v>
      </c>
      <c r="J49" s="12">
        <v>0</v>
      </c>
      <c r="K49" s="23">
        <f>SUM(__xlnm._FilterDatabase_37[[#This Row],[1]:[8]])</f>
        <v>15</v>
      </c>
      <c r="L49" s="12" t="s">
        <v>193</v>
      </c>
    </row>
    <row r="50" spans="1:12">
      <c r="A50" s="12">
        <v>43</v>
      </c>
      <c r="B50" s="19">
        <v>1013</v>
      </c>
      <c r="C50" s="12">
        <v>2</v>
      </c>
      <c r="D50" s="12">
        <v>2</v>
      </c>
      <c r="E50" s="12">
        <v>9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23">
        <f>SUM(__xlnm._FilterDatabase_37[[#This Row],[1]:[8]])</f>
        <v>13</v>
      </c>
      <c r="L50" s="12" t="s">
        <v>173</v>
      </c>
    </row>
    <row r="51" spans="1:12">
      <c r="A51" s="12">
        <v>44</v>
      </c>
      <c r="B51" s="19">
        <v>1050</v>
      </c>
      <c r="C51" s="12">
        <v>0</v>
      </c>
      <c r="D51" s="12">
        <v>0</v>
      </c>
      <c r="E51" s="12">
        <v>9</v>
      </c>
      <c r="F51" s="12">
        <v>0</v>
      </c>
      <c r="G51" s="12">
        <v>2</v>
      </c>
      <c r="H51" s="12">
        <v>0</v>
      </c>
      <c r="I51" s="12">
        <v>0</v>
      </c>
      <c r="J51" s="12">
        <v>0</v>
      </c>
      <c r="K51" s="23">
        <f>SUM(__xlnm._FilterDatabase_37[[#This Row],[1]:[8]])</f>
        <v>11</v>
      </c>
      <c r="L51" s="12" t="s">
        <v>206</v>
      </c>
    </row>
    <row r="52" spans="1:12">
      <c r="A52" s="12">
        <v>45</v>
      </c>
      <c r="B52" s="19">
        <v>1047</v>
      </c>
      <c r="C52" s="12">
        <v>2</v>
      </c>
      <c r="D52" s="12">
        <v>0</v>
      </c>
      <c r="E52" s="12">
        <v>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23">
        <f>SUM(__xlnm._FilterDatabase_37[[#This Row],[1]:[8]])</f>
        <v>7</v>
      </c>
      <c r="L52" s="12" t="s">
        <v>209</v>
      </c>
    </row>
    <row r="53" spans="1:12">
      <c r="A53" s="12">
        <v>46</v>
      </c>
      <c r="B53" s="19">
        <v>1021</v>
      </c>
      <c r="C53" s="12">
        <v>0</v>
      </c>
      <c r="D53" s="12">
        <v>1</v>
      </c>
      <c r="E53" s="12">
        <v>2</v>
      </c>
      <c r="F53" s="12">
        <v>3</v>
      </c>
      <c r="G53" s="12">
        <v>0</v>
      </c>
      <c r="H53" s="12">
        <v>0</v>
      </c>
      <c r="I53" s="12">
        <v>0</v>
      </c>
      <c r="J53" s="12">
        <v>0</v>
      </c>
      <c r="K53" s="23">
        <f>SUM(__xlnm._FilterDatabase_37[[#This Row],[1]:[8]])</f>
        <v>6</v>
      </c>
      <c r="L53" s="12" t="s">
        <v>181</v>
      </c>
    </row>
    <row r="54" spans="1:12">
      <c r="A54" s="12">
        <v>47</v>
      </c>
      <c r="B54" s="19">
        <v>1048</v>
      </c>
      <c r="C54" s="12">
        <v>4</v>
      </c>
      <c r="D54" s="12">
        <v>0</v>
      </c>
      <c r="E54" s="12">
        <v>1</v>
      </c>
      <c r="F54" s="12">
        <v>0</v>
      </c>
      <c r="G54" s="12">
        <v>0</v>
      </c>
      <c r="H54" s="12">
        <v>1</v>
      </c>
      <c r="I54" s="12">
        <v>0</v>
      </c>
      <c r="J54" s="12">
        <v>0</v>
      </c>
      <c r="K54" s="23">
        <f>SUM(__xlnm._FilterDatabase_37[[#This Row],[1]:[8]])</f>
        <v>6</v>
      </c>
      <c r="L54" s="12" t="s">
        <v>208</v>
      </c>
    </row>
    <row r="55" spans="1:12">
      <c r="A55" s="12">
        <v>48</v>
      </c>
      <c r="B55" s="19">
        <v>1018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23">
        <f>SUM(__xlnm._FilterDatabase_37[[#This Row],[1]:[8]])</f>
        <v>0</v>
      </c>
      <c r="L55" s="12" t="s">
        <v>178</v>
      </c>
    </row>
    <row r="56" spans="1:12">
      <c r="A56" s="12">
        <v>49</v>
      </c>
      <c r="B56" s="19">
        <v>1019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23">
        <f>SUM(__xlnm._FilterDatabase_37[[#This Row],[1]:[8]])</f>
        <v>0</v>
      </c>
      <c r="L56" s="12" t="s">
        <v>179</v>
      </c>
    </row>
    <row r="57" spans="1:12">
      <c r="A57" s="12">
        <v>50</v>
      </c>
      <c r="B57" s="19">
        <v>1020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23">
        <f>SUM(__xlnm._FilterDatabase_37[[#This Row],[1]:[8]])</f>
        <v>0</v>
      </c>
      <c r="L57" s="12" t="s">
        <v>180</v>
      </c>
    </row>
    <row r="60" spans="1:12" ht="18">
      <c r="A60" s="16" t="s">
        <v>47</v>
      </c>
      <c r="D60" s="17"/>
    </row>
    <row r="61" spans="1:12" ht="18">
      <c r="A61" s="16" t="s">
        <v>48</v>
      </c>
      <c r="D61" s="17"/>
    </row>
    <row r="62" spans="1:12">
      <c r="D62"/>
    </row>
    <row r="63" spans="1:12">
      <c r="D63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1"/>
  <sheetViews>
    <sheetView workbookViewId="0">
      <selection activeCell="P19" sqref="P19"/>
    </sheetView>
  </sheetViews>
  <sheetFormatPr defaultRowHeight="15"/>
  <cols>
    <col min="1" max="1" width="6.25" style="4" customWidth="1"/>
    <col min="2" max="2" width="8.125" style="4" customWidth="1"/>
    <col min="3" max="10" width="4.75" style="4" customWidth="1"/>
    <col min="11" max="11" width="18.375" style="7" customWidth="1"/>
    <col min="12" max="12" width="24.625" style="4" customWidth="1"/>
    <col min="13" max="13" width="15.375" style="4" customWidth="1"/>
    <col min="14" max="1020" width="8.125" style="4" customWidth="1"/>
    <col min="1021" max="1021" width="9" style="4" customWidth="1"/>
    <col min="1022" max="1022" width="9" customWidth="1"/>
  </cols>
  <sheetData>
    <row r="1" spans="1:102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021" ht="15.75">
      <c r="A2" s="5" t="s">
        <v>1</v>
      </c>
      <c r="B2" s="6"/>
      <c r="C2" s="6"/>
    </row>
    <row r="3" spans="1:1021" ht="15.75">
      <c r="A3" s="5" t="s">
        <v>2</v>
      </c>
      <c r="B3" s="5"/>
      <c r="C3" s="5"/>
    </row>
    <row r="4" spans="1:1021" ht="15.75">
      <c r="A4" s="5" t="s">
        <v>50</v>
      </c>
      <c r="B4" s="6"/>
      <c r="C4" s="6"/>
    </row>
    <row r="5" spans="1:1021" ht="15.75">
      <c r="A5" s="5" t="s">
        <v>211</v>
      </c>
      <c r="B5" s="6"/>
      <c r="C5" s="6"/>
    </row>
    <row r="7" spans="1:1021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</row>
    <row r="8" spans="1:1021">
      <c r="A8" s="47">
        <v>1</v>
      </c>
      <c r="B8" s="45">
        <v>1122</v>
      </c>
      <c r="C8" s="47">
        <v>12</v>
      </c>
      <c r="D8" s="47">
        <v>12</v>
      </c>
      <c r="E8" s="47">
        <v>16</v>
      </c>
      <c r="F8" s="47">
        <v>17</v>
      </c>
      <c r="G8" s="47">
        <v>13</v>
      </c>
      <c r="H8" s="47">
        <v>10</v>
      </c>
      <c r="I8" s="47">
        <v>22</v>
      </c>
      <c r="J8" s="47">
        <v>20</v>
      </c>
      <c r="K8" s="51">
        <f>SUM(__xlnm._FilterDatabase_4[[#This Row],[1]:[8]])</f>
        <v>122</v>
      </c>
      <c r="L8" s="47" t="s">
        <v>233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1021" s="33" customFormat="1">
      <c r="A9" s="47">
        <v>2</v>
      </c>
      <c r="B9" s="45">
        <v>1115</v>
      </c>
      <c r="C9" s="47">
        <v>9</v>
      </c>
      <c r="D9" s="47">
        <v>13</v>
      </c>
      <c r="E9" s="47">
        <v>15</v>
      </c>
      <c r="F9" s="47">
        <v>14</v>
      </c>
      <c r="G9" s="47">
        <v>13</v>
      </c>
      <c r="H9" s="47">
        <v>10</v>
      </c>
      <c r="I9" s="47">
        <v>24</v>
      </c>
      <c r="J9" s="47">
        <v>17</v>
      </c>
      <c r="K9" s="51">
        <f>SUM(__xlnm._FilterDatabase_4[[#This Row],[1]:[8]])</f>
        <v>115</v>
      </c>
      <c r="L9" s="47" t="s">
        <v>226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</row>
    <row r="10" spans="1:1021">
      <c r="A10" s="47">
        <v>3</v>
      </c>
      <c r="B10" s="45">
        <v>1120</v>
      </c>
      <c r="C10" s="47">
        <v>12</v>
      </c>
      <c r="D10" s="47">
        <v>10</v>
      </c>
      <c r="E10" s="47">
        <v>16</v>
      </c>
      <c r="F10" s="47">
        <v>15</v>
      </c>
      <c r="G10" s="47">
        <v>9</v>
      </c>
      <c r="H10" s="47">
        <v>10</v>
      </c>
      <c r="I10" s="47">
        <v>18</v>
      </c>
      <c r="J10" s="47">
        <v>22</v>
      </c>
      <c r="K10" s="51">
        <f>SUM(__xlnm._FilterDatabase_4[[#This Row],[1]:[8]])</f>
        <v>112</v>
      </c>
      <c r="L10" s="47" t="s">
        <v>231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1021">
      <c r="A11" s="47">
        <v>4</v>
      </c>
      <c r="B11" s="45">
        <v>1111</v>
      </c>
      <c r="C11" s="47">
        <v>8</v>
      </c>
      <c r="D11" s="47">
        <v>14</v>
      </c>
      <c r="E11" s="47">
        <v>11</v>
      </c>
      <c r="F11" s="47">
        <v>13</v>
      </c>
      <c r="G11" s="47">
        <v>12</v>
      </c>
      <c r="H11" s="47">
        <v>10</v>
      </c>
      <c r="I11" s="47">
        <v>19</v>
      </c>
      <c r="J11" s="47">
        <v>19</v>
      </c>
      <c r="K11" s="51">
        <f>SUM(__xlnm._FilterDatabase_4[[#This Row],[1]:[8]])</f>
        <v>106</v>
      </c>
      <c r="L11" s="47" t="s">
        <v>222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1021">
      <c r="A12" s="47">
        <v>5</v>
      </c>
      <c r="B12" s="45">
        <v>1113</v>
      </c>
      <c r="C12" s="47">
        <v>9</v>
      </c>
      <c r="D12" s="47">
        <v>14</v>
      </c>
      <c r="E12" s="47">
        <v>13</v>
      </c>
      <c r="F12" s="47">
        <v>12</v>
      </c>
      <c r="G12" s="47">
        <v>10</v>
      </c>
      <c r="H12" s="47">
        <v>10</v>
      </c>
      <c r="I12" s="47">
        <v>21</v>
      </c>
      <c r="J12" s="47">
        <v>17</v>
      </c>
      <c r="K12" s="51">
        <f>SUM(__xlnm._FilterDatabase_4[[#This Row],[1]:[8]])</f>
        <v>106</v>
      </c>
      <c r="L12" s="47" t="s">
        <v>224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1021">
      <c r="A13" s="47">
        <v>6</v>
      </c>
      <c r="B13" s="45">
        <v>1114</v>
      </c>
      <c r="C13" s="47">
        <v>9</v>
      </c>
      <c r="D13" s="47">
        <v>14</v>
      </c>
      <c r="E13" s="47">
        <v>10</v>
      </c>
      <c r="F13" s="47">
        <v>11</v>
      </c>
      <c r="G13" s="47">
        <v>13</v>
      </c>
      <c r="H13" s="47">
        <v>10</v>
      </c>
      <c r="I13" s="47">
        <v>17</v>
      </c>
      <c r="J13" s="47">
        <v>15</v>
      </c>
      <c r="K13" s="51">
        <f>SUM(__xlnm._FilterDatabase_4[[#This Row],[1]:[8]])</f>
        <v>99</v>
      </c>
      <c r="L13" s="47" t="s">
        <v>225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1021">
      <c r="A14" s="47">
        <v>7</v>
      </c>
      <c r="B14" s="45">
        <v>1109</v>
      </c>
      <c r="C14" s="47">
        <v>8</v>
      </c>
      <c r="D14" s="47">
        <v>9</v>
      </c>
      <c r="E14" s="47">
        <v>8</v>
      </c>
      <c r="F14" s="47">
        <v>11</v>
      </c>
      <c r="G14" s="47">
        <v>12</v>
      </c>
      <c r="H14" s="47">
        <v>10</v>
      </c>
      <c r="I14" s="47">
        <v>22</v>
      </c>
      <c r="J14" s="47">
        <v>17</v>
      </c>
      <c r="K14" s="51">
        <f>SUM(__xlnm._FilterDatabase_4[[#This Row],[1]:[8]])</f>
        <v>97</v>
      </c>
      <c r="L14" s="47" t="s">
        <v>220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1021">
      <c r="A15" s="47">
        <v>8</v>
      </c>
      <c r="B15" s="45">
        <v>1124</v>
      </c>
      <c r="C15" s="47">
        <v>12</v>
      </c>
      <c r="D15" s="47">
        <v>14</v>
      </c>
      <c r="E15" s="47">
        <v>10</v>
      </c>
      <c r="F15" s="47">
        <v>10</v>
      </c>
      <c r="G15" s="47">
        <v>12</v>
      </c>
      <c r="H15" s="47">
        <v>10</v>
      </c>
      <c r="I15" s="47">
        <v>16</v>
      </c>
      <c r="J15" s="47">
        <v>13</v>
      </c>
      <c r="K15" s="51">
        <f>SUM(__xlnm._FilterDatabase_4[[#This Row],[1]:[8]])</f>
        <v>97</v>
      </c>
      <c r="L15" s="47" t="s">
        <v>235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1021">
      <c r="A16" s="47">
        <v>9</v>
      </c>
      <c r="B16" s="45">
        <v>1116</v>
      </c>
      <c r="C16" s="47">
        <v>5</v>
      </c>
      <c r="D16" s="47">
        <v>13</v>
      </c>
      <c r="E16" s="47">
        <v>14</v>
      </c>
      <c r="F16" s="47">
        <v>12</v>
      </c>
      <c r="G16" s="47">
        <v>12</v>
      </c>
      <c r="H16" s="47">
        <v>10</v>
      </c>
      <c r="I16" s="47">
        <v>16</v>
      </c>
      <c r="J16" s="47">
        <v>12</v>
      </c>
      <c r="K16" s="51">
        <f>SUM(__xlnm._FilterDatabase_4[[#This Row],[1]:[8]])</f>
        <v>94</v>
      </c>
      <c r="L16" s="47" t="s">
        <v>227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1021" s="31" customFormat="1">
      <c r="A17" s="47">
        <v>10</v>
      </c>
      <c r="B17" s="45">
        <v>1123</v>
      </c>
      <c r="C17" s="47">
        <v>12</v>
      </c>
      <c r="D17" s="47">
        <v>12</v>
      </c>
      <c r="E17" s="47">
        <v>10</v>
      </c>
      <c r="F17" s="47">
        <v>9</v>
      </c>
      <c r="G17" s="47">
        <v>12</v>
      </c>
      <c r="H17" s="47">
        <v>10</v>
      </c>
      <c r="I17" s="47">
        <v>16</v>
      </c>
      <c r="J17" s="47">
        <v>11</v>
      </c>
      <c r="K17" s="51">
        <f>SUM(__xlnm._FilterDatabase_4[[#This Row],[1]:[8]])</f>
        <v>92</v>
      </c>
      <c r="L17" s="47" t="s">
        <v>234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</row>
    <row r="18" spans="1:1021">
      <c r="A18" s="47">
        <v>11</v>
      </c>
      <c r="B18" s="45">
        <v>1117</v>
      </c>
      <c r="C18" s="47">
        <v>8</v>
      </c>
      <c r="D18" s="47">
        <v>14</v>
      </c>
      <c r="E18" s="47">
        <v>13</v>
      </c>
      <c r="F18" s="47">
        <v>13</v>
      </c>
      <c r="G18" s="47">
        <v>10</v>
      </c>
      <c r="H18" s="47">
        <v>10</v>
      </c>
      <c r="I18" s="47">
        <v>15</v>
      </c>
      <c r="J18" s="47">
        <v>0</v>
      </c>
      <c r="K18" s="51">
        <f>SUM(__xlnm._FilterDatabase_4[[#This Row],[1]:[8]])</f>
        <v>83</v>
      </c>
      <c r="L18" s="47" t="s">
        <v>228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1021">
      <c r="A19" s="47">
        <v>12</v>
      </c>
      <c r="B19" s="45">
        <v>1103</v>
      </c>
      <c r="C19" s="47">
        <v>9</v>
      </c>
      <c r="D19" s="47">
        <v>5</v>
      </c>
      <c r="E19" s="47">
        <v>15</v>
      </c>
      <c r="F19" s="47">
        <v>14</v>
      </c>
      <c r="G19" s="47">
        <v>3</v>
      </c>
      <c r="H19" s="47">
        <v>10</v>
      </c>
      <c r="I19" s="47">
        <v>12</v>
      </c>
      <c r="J19" s="47">
        <v>12</v>
      </c>
      <c r="K19" s="51">
        <f>SUM(__xlnm._FilterDatabase_4[[#This Row],[1]:[8]])</f>
        <v>80</v>
      </c>
      <c r="L19" s="47" t="s">
        <v>214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1021">
      <c r="A20" s="12">
        <v>13</v>
      </c>
      <c r="B20" s="19">
        <v>1105</v>
      </c>
      <c r="C20" s="12">
        <v>5</v>
      </c>
      <c r="D20" s="12">
        <v>11</v>
      </c>
      <c r="E20" s="12">
        <v>9</v>
      </c>
      <c r="F20" s="12">
        <v>6</v>
      </c>
      <c r="G20" s="12">
        <v>12</v>
      </c>
      <c r="H20" s="12">
        <v>10</v>
      </c>
      <c r="I20" s="12">
        <v>7</v>
      </c>
      <c r="J20" s="12">
        <v>17</v>
      </c>
      <c r="K20" s="23">
        <f>SUM(__xlnm._FilterDatabase_4[[#This Row],[1]:[8]])</f>
        <v>77</v>
      </c>
      <c r="L20" s="12" t="s">
        <v>216</v>
      </c>
    </row>
    <row r="21" spans="1:1021">
      <c r="A21" s="12">
        <v>14</v>
      </c>
      <c r="B21" s="19">
        <v>1108</v>
      </c>
      <c r="C21" s="12">
        <v>8</v>
      </c>
      <c r="D21" s="12">
        <v>7</v>
      </c>
      <c r="E21" s="12">
        <v>12</v>
      </c>
      <c r="F21" s="12">
        <v>10</v>
      </c>
      <c r="G21" s="12">
        <v>5</v>
      </c>
      <c r="H21" s="12">
        <v>10</v>
      </c>
      <c r="I21" s="12">
        <v>7</v>
      </c>
      <c r="J21" s="12">
        <v>3</v>
      </c>
      <c r="K21" s="23">
        <f>SUM(__xlnm._FilterDatabase_4[[#This Row],[1]:[8]])</f>
        <v>62</v>
      </c>
      <c r="L21" s="12" t="s">
        <v>219</v>
      </c>
    </row>
    <row r="22" spans="1:1021">
      <c r="A22" s="12">
        <v>15</v>
      </c>
      <c r="B22" s="19">
        <v>1110</v>
      </c>
      <c r="C22" s="12">
        <v>6</v>
      </c>
      <c r="D22" s="12">
        <v>14</v>
      </c>
      <c r="E22" s="12">
        <v>8</v>
      </c>
      <c r="F22" s="12">
        <v>10</v>
      </c>
      <c r="G22" s="12">
        <v>13</v>
      </c>
      <c r="H22" s="12">
        <v>10</v>
      </c>
      <c r="I22" s="12">
        <v>0</v>
      </c>
      <c r="J22" s="12">
        <v>0</v>
      </c>
      <c r="K22" s="23">
        <f>SUM(__xlnm._FilterDatabase_4[[#This Row],[1]:[8]])</f>
        <v>61</v>
      </c>
      <c r="L22" s="12" t="s">
        <v>221</v>
      </c>
    </row>
    <row r="23" spans="1:1021">
      <c r="A23" s="12">
        <v>16</v>
      </c>
      <c r="B23" s="19">
        <v>1102</v>
      </c>
      <c r="C23" s="12">
        <v>7</v>
      </c>
      <c r="D23" s="12">
        <v>8</v>
      </c>
      <c r="E23" s="12">
        <v>10</v>
      </c>
      <c r="F23" s="12">
        <v>4</v>
      </c>
      <c r="G23" s="12">
        <v>3</v>
      </c>
      <c r="H23" s="12">
        <v>9</v>
      </c>
      <c r="I23" s="12">
        <v>11</v>
      </c>
      <c r="J23" s="12">
        <v>0</v>
      </c>
      <c r="K23" s="23">
        <f>SUM(__xlnm._FilterDatabase_4[[#This Row],[1]:[8]])</f>
        <v>52</v>
      </c>
      <c r="L23" s="12" t="s">
        <v>213</v>
      </c>
    </row>
    <row r="24" spans="1:1021">
      <c r="A24" s="12">
        <v>17</v>
      </c>
      <c r="B24" s="19">
        <v>1125</v>
      </c>
      <c r="C24" s="12">
        <v>8</v>
      </c>
      <c r="D24" s="12">
        <v>10</v>
      </c>
      <c r="E24" s="12">
        <v>6</v>
      </c>
      <c r="F24" s="12">
        <v>8</v>
      </c>
      <c r="G24" s="12">
        <v>9</v>
      </c>
      <c r="H24" s="12">
        <v>10</v>
      </c>
      <c r="I24" s="12">
        <v>0</v>
      </c>
      <c r="J24" s="12">
        <v>0</v>
      </c>
      <c r="K24" s="23">
        <f>SUM(__xlnm._FilterDatabase_4[[#This Row],[1]:[8]])</f>
        <v>51</v>
      </c>
      <c r="L24" s="12" t="s">
        <v>236</v>
      </c>
    </row>
    <row r="25" spans="1:1021">
      <c r="A25" s="12">
        <v>18</v>
      </c>
      <c r="B25" s="19">
        <v>1121</v>
      </c>
      <c r="C25" s="12">
        <v>6</v>
      </c>
      <c r="D25" s="12">
        <v>8</v>
      </c>
      <c r="E25" s="12">
        <v>10</v>
      </c>
      <c r="F25" s="12">
        <v>6</v>
      </c>
      <c r="G25" s="12">
        <v>0</v>
      </c>
      <c r="H25" s="12">
        <v>0</v>
      </c>
      <c r="I25" s="12">
        <v>16</v>
      </c>
      <c r="J25" s="12">
        <v>0</v>
      </c>
      <c r="K25" s="23">
        <f>SUM(__xlnm._FilterDatabase_4[[#This Row],[1]:[8]])</f>
        <v>46</v>
      </c>
      <c r="L25" s="12" t="s">
        <v>232</v>
      </c>
    </row>
    <row r="26" spans="1:1021">
      <c r="A26" s="12">
        <v>19</v>
      </c>
      <c r="B26" s="19">
        <v>1118</v>
      </c>
      <c r="C26" s="12">
        <v>6</v>
      </c>
      <c r="D26" s="12">
        <v>9</v>
      </c>
      <c r="E26" s="12">
        <v>14</v>
      </c>
      <c r="F26" s="12">
        <v>0</v>
      </c>
      <c r="G26" s="12">
        <v>0</v>
      </c>
      <c r="H26" s="12">
        <v>10</v>
      </c>
      <c r="I26" s="12">
        <v>2</v>
      </c>
      <c r="J26" s="12">
        <v>0</v>
      </c>
      <c r="K26" s="23">
        <f>SUM(__xlnm._FilterDatabase_4[[#This Row],[1]:[8]])</f>
        <v>41</v>
      </c>
      <c r="L26" s="12" t="s">
        <v>229</v>
      </c>
    </row>
    <row r="27" spans="1:1021">
      <c r="A27" s="12">
        <v>20</v>
      </c>
      <c r="B27" s="19">
        <v>1112</v>
      </c>
      <c r="C27" s="12">
        <v>6</v>
      </c>
      <c r="D27" s="12">
        <v>13</v>
      </c>
      <c r="E27" s="12">
        <v>7</v>
      </c>
      <c r="F27" s="12">
        <v>8</v>
      </c>
      <c r="G27" s="12">
        <v>3</v>
      </c>
      <c r="H27" s="12">
        <v>2</v>
      </c>
      <c r="I27" s="12">
        <v>0</v>
      </c>
      <c r="J27" s="12"/>
      <c r="K27" s="23">
        <f>SUM(__xlnm._FilterDatabase_4[[#This Row],[1]:[8]])</f>
        <v>39</v>
      </c>
      <c r="L27" s="12" t="s">
        <v>223</v>
      </c>
    </row>
    <row r="28" spans="1:1021">
      <c r="A28" s="12">
        <v>21</v>
      </c>
      <c r="B28" s="19">
        <v>1119</v>
      </c>
      <c r="C28" s="12">
        <v>4</v>
      </c>
      <c r="D28" s="12">
        <v>10</v>
      </c>
      <c r="E28" s="12">
        <v>3</v>
      </c>
      <c r="F28" s="12">
        <v>5</v>
      </c>
      <c r="G28" s="12">
        <v>4</v>
      </c>
      <c r="H28" s="12">
        <v>8</v>
      </c>
      <c r="I28" s="12">
        <v>2</v>
      </c>
      <c r="J28" s="12">
        <v>3</v>
      </c>
      <c r="K28" s="23">
        <f>SUM(__xlnm._FilterDatabase_4[[#This Row],[1]:[8]])</f>
        <v>39</v>
      </c>
      <c r="L28" s="12" t="s">
        <v>230</v>
      </c>
    </row>
    <row r="29" spans="1:1021">
      <c r="A29" s="12">
        <v>22</v>
      </c>
      <c r="B29" s="19">
        <v>1101</v>
      </c>
      <c r="C29" s="12">
        <v>2</v>
      </c>
      <c r="D29" s="12">
        <v>10</v>
      </c>
      <c r="E29" s="12">
        <v>2</v>
      </c>
      <c r="F29" s="12">
        <v>2</v>
      </c>
      <c r="G29" s="12">
        <v>6</v>
      </c>
      <c r="H29" s="12">
        <v>7</v>
      </c>
      <c r="I29" s="12">
        <v>1</v>
      </c>
      <c r="J29" s="12">
        <v>0</v>
      </c>
      <c r="K29" s="23">
        <f>SUM(__xlnm._FilterDatabase_4[[#This Row],[1]:[8]])</f>
        <v>30</v>
      </c>
      <c r="L29" s="12" t="s">
        <v>212</v>
      </c>
    </row>
    <row r="30" spans="1:1021">
      <c r="A30" s="12">
        <v>23</v>
      </c>
      <c r="B30" s="19">
        <v>1104</v>
      </c>
      <c r="C30" s="12">
        <v>1</v>
      </c>
      <c r="D30" s="12">
        <v>5</v>
      </c>
      <c r="E30" s="12">
        <v>5</v>
      </c>
      <c r="F30" s="12">
        <v>5</v>
      </c>
      <c r="G30" s="12">
        <v>1</v>
      </c>
      <c r="H30" s="12">
        <v>2</v>
      </c>
      <c r="I30" s="12">
        <v>5</v>
      </c>
      <c r="J30" s="12">
        <v>4</v>
      </c>
      <c r="K30" s="23">
        <f>SUM(__xlnm._FilterDatabase_4[[#This Row],[1]:[8]])</f>
        <v>28</v>
      </c>
      <c r="L30" s="12" t="s">
        <v>215</v>
      </c>
    </row>
    <row r="31" spans="1:1021">
      <c r="A31" s="12">
        <v>24</v>
      </c>
      <c r="B31" s="19">
        <v>1107</v>
      </c>
      <c r="C31" s="12">
        <v>10</v>
      </c>
      <c r="D31" s="12">
        <v>0</v>
      </c>
      <c r="E31" s="12">
        <v>5</v>
      </c>
      <c r="F31" s="12">
        <v>10</v>
      </c>
      <c r="G31" s="12">
        <v>0</v>
      </c>
      <c r="H31" s="12">
        <v>0</v>
      </c>
      <c r="I31" s="12">
        <v>2</v>
      </c>
      <c r="J31" s="12">
        <v>0</v>
      </c>
      <c r="K31" s="23">
        <f>SUM(__xlnm._FilterDatabase_4[[#This Row],[1]:[8]])</f>
        <v>27</v>
      </c>
      <c r="L31" s="12" t="s">
        <v>218</v>
      </c>
    </row>
    <row r="32" spans="1:1021">
      <c r="A32" s="12">
        <v>25</v>
      </c>
      <c r="B32" s="19">
        <v>1106</v>
      </c>
      <c r="C32" s="12">
        <v>6</v>
      </c>
      <c r="D32" s="12">
        <v>4</v>
      </c>
      <c r="E32" s="12">
        <v>4</v>
      </c>
      <c r="F32" s="12">
        <v>9</v>
      </c>
      <c r="G32" s="12">
        <v>1</v>
      </c>
      <c r="H32" s="12">
        <v>0</v>
      </c>
      <c r="I32" s="12">
        <v>2</v>
      </c>
      <c r="J32" s="12">
        <v>0</v>
      </c>
      <c r="K32" s="23">
        <f>SUM(__xlnm._FilterDatabase_4[[#This Row],[1]:[8]])</f>
        <v>26</v>
      </c>
      <c r="L32" s="12" t="s">
        <v>217</v>
      </c>
    </row>
    <row r="33" spans="1:12">
      <c r="A33" s="12">
        <v>26</v>
      </c>
      <c r="B33" s="19">
        <v>1127</v>
      </c>
      <c r="C33" s="12">
        <v>12</v>
      </c>
      <c r="D33" s="12">
        <v>8</v>
      </c>
      <c r="E33" s="12">
        <v>4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23">
        <f>SUM(__xlnm._FilterDatabase_4[[#This Row],[1]:[8]])</f>
        <v>24</v>
      </c>
      <c r="L33" s="12" t="s">
        <v>238</v>
      </c>
    </row>
    <row r="34" spans="1:12">
      <c r="A34" s="12">
        <v>27</v>
      </c>
      <c r="B34" s="19">
        <v>1126</v>
      </c>
      <c r="C34" s="12">
        <v>1</v>
      </c>
      <c r="D34" s="12">
        <v>6</v>
      </c>
      <c r="E34" s="12">
        <v>2</v>
      </c>
      <c r="F34" s="12">
        <v>1</v>
      </c>
      <c r="G34" s="12">
        <v>0</v>
      </c>
      <c r="H34" s="12">
        <v>6</v>
      </c>
      <c r="I34" s="12">
        <v>0</v>
      </c>
      <c r="J34" s="12">
        <v>0</v>
      </c>
      <c r="K34" s="23">
        <f>SUM(__xlnm._FilterDatabase_4[[#This Row],[1]:[8]])</f>
        <v>16</v>
      </c>
      <c r="L34" s="12" t="s">
        <v>237</v>
      </c>
    </row>
    <row r="35" spans="1:12">
      <c r="B35" s="21"/>
    </row>
    <row r="38" spans="1:12" ht="18">
      <c r="A38" s="16" t="s">
        <v>47</v>
      </c>
      <c r="D38" s="17"/>
    </row>
    <row r="39" spans="1:12" ht="18">
      <c r="A39" s="16" t="s">
        <v>48</v>
      </c>
      <c r="D39" s="17"/>
    </row>
    <row r="40" spans="1:12">
      <c r="D40"/>
    </row>
    <row r="41" spans="1:12">
      <c r="D41"/>
    </row>
  </sheetData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7_кл</vt:lpstr>
      <vt:lpstr>8_кл</vt:lpstr>
      <vt:lpstr>9_кл</vt:lpstr>
      <vt:lpstr>10_кл_</vt:lpstr>
      <vt:lpstr>11_кл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Виноградова Елена</dc:creator>
  <cp:lastModifiedBy>user</cp:lastModifiedBy>
  <cp:revision>1</cp:revision>
  <cp:lastPrinted>2023-11-11T11:27:53Z</cp:lastPrinted>
  <dcterms:created xsi:type="dcterms:W3CDTF">2023-11-11T08:23:59Z</dcterms:created>
  <dcterms:modified xsi:type="dcterms:W3CDTF">2023-11-13T12:55:12Z</dcterms:modified>
</cp:coreProperties>
</file>