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525" windowWidth="15120" windowHeight="7590" activeTab="6"/>
  </bookViews>
  <sheets>
    <sheet name=" дев" sheetId="23" r:id="rId1"/>
    <sheet name=" Девоч" sheetId="22" r:id="rId2"/>
    <sheet name="Девочки" sheetId="21" r:id="rId3"/>
    <sheet name="_Девочки_" sheetId="20" r:id="rId4"/>
    <sheet name="М" sheetId="25" r:id="rId5"/>
    <sheet name="Мальч" sheetId="26" r:id="rId6"/>
    <sheet name="9 кл. М" sheetId="27" r:id="rId7"/>
  </sheets>
  <definedNames>
    <definedName name="_xlnm.Print_Area" localSheetId="4">М!$A$1:$H$39</definedName>
  </definedNames>
  <calcPr calcId="144525"/>
</workbook>
</file>

<file path=xl/calcChain.xml><?xml version="1.0" encoding="utf-8"?>
<calcChain xmlns="http://schemas.openxmlformats.org/spreadsheetml/2006/main">
  <c r="G8" i="26" l="1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F9" i="27" l="1"/>
  <c r="F10" i="27"/>
  <c r="G20" i="25"/>
  <c r="G18" i="25"/>
  <c r="G14" i="25"/>
  <c r="G25" i="25"/>
  <c r="G24" i="25"/>
  <c r="G11" i="25"/>
  <c r="G22" i="25"/>
  <c r="G21" i="25"/>
  <c r="G26" i="25"/>
  <c r="G23" i="25"/>
  <c r="G17" i="25"/>
  <c r="G12" i="25"/>
  <c r="G10" i="25"/>
  <c r="G15" i="25"/>
  <c r="G9" i="25"/>
  <c r="G16" i="25"/>
  <c r="G13" i="25"/>
  <c r="G8" i="25"/>
  <c r="G19" i="25"/>
  <c r="G16" i="23"/>
  <c r="G26" i="23"/>
  <c r="G8" i="23"/>
  <c r="G30" i="23"/>
  <c r="G11" i="23"/>
  <c r="G21" i="23"/>
  <c r="G23" i="23"/>
  <c r="G38" i="23"/>
  <c r="G10" i="23" l="1"/>
  <c r="G15" i="23"/>
  <c r="G17" i="23"/>
  <c r="G37" i="23"/>
  <c r="G27" i="23"/>
  <c r="G29" i="23"/>
  <c r="G32" i="23"/>
  <c r="G31" i="23"/>
  <c r="G24" i="23"/>
  <c r="G20" i="23"/>
  <c r="G14" i="23"/>
  <c r="G19" i="23"/>
  <c r="G34" i="23"/>
  <c r="G18" i="23"/>
  <c r="G40" i="23"/>
  <c r="G39" i="23"/>
  <c r="G22" i="23"/>
  <c r="G25" i="23"/>
  <c r="G33" i="23"/>
  <c r="G9" i="23"/>
  <c r="G13" i="23"/>
  <c r="G36" i="23"/>
  <c r="G35" i="23"/>
  <c r="G28" i="23"/>
  <c r="G12" i="23"/>
  <c r="G24" i="22"/>
  <c r="G17" i="22"/>
  <c r="G23" i="22"/>
  <c r="G19" i="22"/>
  <c r="G22" i="22"/>
  <c r="G20" i="22"/>
  <c r="G25" i="22"/>
  <c r="G26" i="22"/>
  <c r="G15" i="22"/>
  <c r="G16" i="22"/>
  <c r="G8" i="22"/>
  <c r="G11" i="22"/>
  <c r="G14" i="22"/>
  <c r="G18" i="22"/>
  <c r="G12" i="22"/>
  <c r="G21" i="22"/>
  <c r="G10" i="22"/>
  <c r="G9" i="22"/>
  <c r="G13" i="22"/>
  <c r="G9" i="21"/>
  <c r="G10" i="21"/>
  <c r="G12" i="21"/>
  <c r="G13" i="21"/>
  <c r="G11" i="21"/>
  <c r="G10" i="20"/>
  <c r="G9" i="20"/>
  <c r="G11" i="20"/>
</calcChain>
</file>

<file path=xl/sharedStrings.xml><?xml version="1.0" encoding="utf-8"?>
<sst xmlns="http://schemas.openxmlformats.org/spreadsheetml/2006/main" count="304" uniqueCount="183">
  <si>
    <t>№ кода</t>
  </si>
  <si>
    <t>Председатель жюри:</t>
  </si>
  <si>
    <t>Члены жюри:</t>
  </si>
  <si>
    <t>1</t>
  </si>
  <si>
    <t>2</t>
  </si>
  <si>
    <t>3</t>
  </si>
  <si>
    <t>4</t>
  </si>
  <si>
    <t>ИТОГО</t>
  </si>
  <si>
    <t xml:space="preserve">Часть </t>
  </si>
  <si>
    <t>№п/п</t>
  </si>
  <si>
    <t>Фамилия, инициалы</t>
  </si>
  <si>
    <t xml:space="preserve">Фамилия, инициалы </t>
  </si>
  <si>
    <t>Силина А.М.</t>
  </si>
  <si>
    <t>Рыбакова А.</t>
  </si>
  <si>
    <t>Чекина А.А.</t>
  </si>
  <si>
    <t>Бычкова А.А.</t>
  </si>
  <si>
    <t>Маданбекова С.М.</t>
  </si>
  <si>
    <t>Орлова А.А.</t>
  </si>
  <si>
    <t>Таранова К.А.</t>
  </si>
  <si>
    <t>Джурко В.И.</t>
  </si>
  <si>
    <t>Иванова А.Д.</t>
  </si>
  <si>
    <t>Майорова А.Д.</t>
  </si>
  <si>
    <t>Шоинова И.Т.</t>
  </si>
  <si>
    <t>Тюлюкина К.С.</t>
  </si>
  <si>
    <t>Климшина А.И.</t>
  </si>
  <si>
    <t>Шитова А.М.</t>
  </si>
  <si>
    <t>Чубак А.М.</t>
  </si>
  <si>
    <t>Гусарова К.А</t>
  </si>
  <si>
    <t>Орлова Д.А.</t>
  </si>
  <si>
    <t>Уханова В.В.</t>
  </si>
  <si>
    <t>Чечнева А.А.</t>
  </si>
  <si>
    <t>Каныгина А.А.</t>
  </si>
  <si>
    <t>Протасова М.А.</t>
  </si>
  <si>
    <t>Будаева А.К.</t>
  </si>
  <si>
    <t>Мозговая В.С.</t>
  </si>
  <si>
    <t>Чернова А.Д.</t>
  </si>
  <si>
    <t>Мисник А.А.</t>
  </si>
  <si>
    <t>Харитонова Д.В.</t>
  </si>
  <si>
    <t>Гогулева А.И.</t>
  </si>
  <si>
    <t>Саакян А.А.</t>
  </si>
  <si>
    <t>Мальцева Е.А.</t>
  </si>
  <si>
    <t>Пастухова С.И.</t>
  </si>
  <si>
    <t>Малышева А.Д.</t>
  </si>
  <si>
    <t>Тоноян С.А.</t>
  </si>
  <si>
    <t>Чадина А.А.</t>
  </si>
  <si>
    <t>Моряхина Д.Е.</t>
  </si>
  <si>
    <t>Настоящяя А.В.</t>
  </si>
  <si>
    <t>Гальцева К.О.</t>
  </si>
  <si>
    <t>Алимова А.К.</t>
  </si>
  <si>
    <t>Сон В.Д.</t>
  </si>
  <si>
    <t>Романова В.Д.</t>
  </si>
  <si>
    <t>Абросимов Д.А.</t>
  </si>
  <si>
    <t>701</t>
  </si>
  <si>
    <t>711</t>
  </si>
  <si>
    <t>712</t>
  </si>
  <si>
    <t>709</t>
  </si>
  <si>
    <t>704</t>
  </si>
  <si>
    <t>702</t>
  </si>
  <si>
    <t>705</t>
  </si>
  <si>
    <t>703</t>
  </si>
  <si>
    <t>710</t>
  </si>
  <si>
    <t>707</t>
  </si>
  <si>
    <t>708</t>
  </si>
  <si>
    <t>706</t>
  </si>
  <si>
    <t>734</t>
  </si>
  <si>
    <t>733</t>
  </si>
  <si>
    <t>732</t>
  </si>
  <si>
    <t>730</t>
  </si>
  <si>
    <t>729</t>
  </si>
  <si>
    <t>727</t>
  </si>
  <si>
    <t>726</t>
  </si>
  <si>
    <t>724</t>
  </si>
  <si>
    <t>723</t>
  </si>
  <si>
    <t>725</t>
  </si>
  <si>
    <t>728</t>
  </si>
  <si>
    <t>715</t>
  </si>
  <si>
    <t>721</t>
  </si>
  <si>
    <t>720</t>
  </si>
  <si>
    <t>722</t>
  </si>
  <si>
    <t>731</t>
  </si>
  <si>
    <t>713</t>
  </si>
  <si>
    <t>718</t>
  </si>
  <si>
    <t>714</t>
  </si>
  <si>
    <t>719</t>
  </si>
  <si>
    <t>716</t>
  </si>
  <si>
    <t>717</t>
  </si>
  <si>
    <t>802</t>
  </si>
  <si>
    <t>806</t>
  </si>
  <si>
    <t>803</t>
  </si>
  <si>
    <t>804</t>
  </si>
  <si>
    <t>810</t>
  </si>
  <si>
    <t>807</t>
  </si>
  <si>
    <t>809</t>
  </si>
  <si>
    <t>808</t>
  </si>
  <si>
    <t>801</t>
  </si>
  <si>
    <t>805</t>
  </si>
  <si>
    <t>811</t>
  </si>
  <si>
    <t>Ульянов Н.И.</t>
  </si>
  <si>
    <t>Колягин И.Р.</t>
  </si>
  <si>
    <t>Долонов Б.Б.</t>
  </si>
  <si>
    <t>Гусев А.А.</t>
  </si>
  <si>
    <t>Иванов И.О.</t>
  </si>
  <si>
    <t>Гламаздин Д.А.</t>
  </si>
  <si>
    <t>Ванян А.А.</t>
  </si>
  <si>
    <t>Агаев Р.Р.</t>
  </si>
  <si>
    <t>Слепухин Н.А.</t>
  </si>
  <si>
    <t>Шулаев П.Н.</t>
  </si>
  <si>
    <t>Мазанов М.А.</t>
  </si>
  <si>
    <t>Новиков А.М.</t>
  </si>
  <si>
    <t>812</t>
  </si>
  <si>
    <t>813</t>
  </si>
  <si>
    <t>Якунин Е.Д.</t>
  </si>
  <si>
    <t>Хохлов Р.А.</t>
  </si>
  <si>
    <t>Унгуряну Д.Е.</t>
  </si>
  <si>
    <t>Сидельников И.В.</t>
  </si>
  <si>
    <t>Кукин М.Ю.</t>
  </si>
  <si>
    <t>Данилов О.И.</t>
  </si>
  <si>
    <t>Краснов М.А.</t>
  </si>
  <si>
    <t>Щукин Д.А.</t>
  </si>
  <si>
    <t>Григорян Г.Г.</t>
  </si>
  <si>
    <t>Кирсанов Д.А.</t>
  </si>
  <si>
    <t>901</t>
  </si>
  <si>
    <t>902</t>
  </si>
  <si>
    <t>Орловский Д.Г.</t>
  </si>
  <si>
    <t>Старшиков М.А.</t>
  </si>
  <si>
    <t>822</t>
  </si>
  <si>
    <t>820</t>
  </si>
  <si>
    <t>823</t>
  </si>
  <si>
    <t>821</t>
  </si>
  <si>
    <t>818</t>
  </si>
  <si>
    <t>817</t>
  </si>
  <si>
    <t>819</t>
  </si>
  <si>
    <t>816</t>
  </si>
  <si>
    <t>Абитова Н.Ф.</t>
  </si>
  <si>
    <t>Шарифова Р.Д.</t>
  </si>
  <si>
    <t>Арутюнян А.В.</t>
  </si>
  <si>
    <t>Кадочникова Е.С.</t>
  </si>
  <si>
    <t>Агафонова А.А.</t>
  </si>
  <si>
    <t>Володина Е.А.</t>
  </si>
  <si>
    <t>Кривенкова К.А.</t>
  </si>
  <si>
    <t>Кечина Д.С.</t>
  </si>
  <si>
    <t>Клюев М.В.</t>
  </si>
  <si>
    <t>Батраев Н.Р.</t>
  </si>
  <si>
    <t>Ибрагимов А.Р.</t>
  </si>
  <si>
    <t>Ястребов Ф.Г.</t>
  </si>
  <si>
    <t>Белов К.С.</t>
  </si>
  <si>
    <t>Мельников М.А.</t>
  </si>
  <si>
    <t>903</t>
  </si>
  <si>
    <t>905</t>
  </si>
  <si>
    <t>904</t>
  </si>
  <si>
    <t>Ширяева М.В.</t>
  </si>
  <si>
    <t>Литвинова Н.А.</t>
  </si>
  <si>
    <t>Клёнова А.А.</t>
  </si>
  <si>
    <t>Базалевская Т.В.</t>
  </si>
  <si>
    <t>Канищева А.А.</t>
  </si>
  <si>
    <t>1001</t>
  </si>
  <si>
    <t>Галкина О.А.</t>
  </si>
  <si>
    <t>1101</t>
  </si>
  <si>
    <t>Мигунова И.Д.</t>
  </si>
  <si>
    <t>Кузьменкина С.В.</t>
  </si>
  <si>
    <t>1002</t>
  </si>
  <si>
    <t>Воркачеев С.А.</t>
  </si>
  <si>
    <t>Можиевский А.А.</t>
  </si>
  <si>
    <t>Мережко М.Ю.</t>
  </si>
  <si>
    <t>Мамаражабова К.У</t>
  </si>
  <si>
    <t>Место проведения:  ОУ 31</t>
  </si>
  <si>
    <r>
      <t xml:space="preserve">Дата проведения: </t>
    </r>
    <r>
      <rPr>
        <b/>
        <sz val="12"/>
        <color theme="1"/>
        <rFont val="Arial"/>
        <family val="2"/>
        <charset val="204"/>
      </rPr>
      <t xml:space="preserve"> 22.11.2018</t>
    </r>
  </si>
  <si>
    <t xml:space="preserve"> </t>
  </si>
  <si>
    <t>814</t>
  </si>
  <si>
    <t>Иванов Е.О.</t>
  </si>
  <si>
    <t>Родина А.С.</t>
  </si>
  <si>
    <t>Класс: 10-11 (Культура дома и ДПТ)</t>
  </si>
  <si>
    <t>Климина Ек.В</t>
  </si>
  <si>
    <t>Климина Ел.В.</t>
  </si>
  <si>
    <t>Константтнова С.М.</t>
  </si>
  <si>
    <t>Кликоцкая А.И.</t>
  </si>
  <si>
    <r>
      <t xml:space="preserve">Дата проведения: </t>
    </r>
    <r>
      <rPr>
        <b/>
        <sz val="12"/>
        <color theme="1"/>
        <rFont val="Arial"/>
        <family val="2"/>
        <charset val="204"/>
      </rPr>
      <t xml:space="preserve"> 22.11.2018, 24.11.2018</t>
    </r>
  </si>
  <si>
    <t>Протокол  проведения  всероссийской олимпиады школьников по технологии</t>
  </si>
  <si>
    <t>Этап: муниципальный</t>
  </si>
  <si>
    <t>Класс:   (Культура дома и ДПТ)</t>
  </si>
  <si>
    <t>Класс:  (Культура дома и ДПТ)</t>
  </si>
  <si>
    <t>Класс:   (Техника и техническое творчество)</t>
  </si>
  <si>
    <t>Протокол проведения  всероссийской олимпиады школьников по технологии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</si>
</sst>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7" fillId="2" borderId="1" xfId="0" applyFont="1" applyFill="1" applyBorder="1" applyAlignment="1">
      <alignment vertical="top" wrapText="1"/>
    </xf>
    <xf numFmtId="0" fontId="4" fillId="0" borderId="0" xfId="0" applyFont="1"/>
    <xf numFmtId="0" fontId="9" fillId="2" borderId="6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top"/>
    </xf>
    <xf numFmtId="0" fontId="7" fillId="2" borderId="1" xfId="0" applyNumberFormat="1" applyFont="1" applyFill="1" applyBorder="1" applyAlignment="1">
      <alignment horizontal="left" vertical="top"/>
    </xf>
    <xf numFmtId="49" fontId="7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/>
    </xf>
    <xf numFmtId="0" fontId="10" fillId="2" borderId="1" xfId="1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top"/>
    </xf>
    <xf numFmtId="0" fontId="10" fillId="2" borderId="1" xfId="0" applyNumberFormat="1" applyFont="1" applyFill="1" applyBorder="1" applyAlignment="1">
      <alignment horizontal="left" vertical="top"/>
    </xf>
    <xf numFmtId="49" fontId="10" fillId="2" borderId="3" xfId="0" applyNumberFormat="1" applyFont="1" applyFill="1" applyBorder="1" applyAlignment="1">
      <alignment horizontal="left" vertical="top"/>
    </xf>
    <xf numFmtId="0" fontId="10" fillId="2" borderId="3" xfId="0" applyNumberFormat="1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center" vertical="center" textRotation="90" wrapText="1"/>
    </xf>
    <xf numFmtId="0" fontId="0" fillId="0" borderId="0" xfId="0" applyBorder="1" applyAlignment="1">
      <alignment horizontal="center"/>
    </xf>
    <xf numFmtId="0" fontId="10" fillId="3" borderId="1" xfId="0" applyFont="1" applyFill="1" applyBorder="1" applyAlignment="1">
      <alignment vertical="top" wrapText="1"/>
    </xf>
    <xf numFmtId="0" fontId="10" fillId="3" borderId="2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0" fontId="10" fillId="3" borderId="0" xfId="0" applyFont="1" applyFill="1" applyBorder="1" applyAlignment="1">
      <alignment vertical="top" wrapText="1"/>
    </xf>
    <xf numFmtId="49" fontId="7" fillId="2" borderId="0" xfId="0" applyNumberFormat="1" applyFont="1" applyFill="1" applyBorder="1" applyAlignment="1">
      <alignment horizontal="left" vertical="top"/>
    </xf>
    <xf numFmtId="0" fontId="7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vertical="top" wrapText="1"/>
    </xf>
    <xf numFmtId="49" fontId="7" fillId="2" borderId="0" xfId="0" applyNumberFormat="1" applyFont="1" applyFill="1" applyBorder="1" applyAlignment="1">
      <alignment vertical="top" wrapText="1"/>
    </xf>
    <xf numFmtId="0" fontId="10" fillId="4" borderId="2" xfId="0" applyFont="1" applyFill="1" applyBorder="1" applyAlignment="1">
      <alignment vertical="top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2">
    <cellStyle name="Excel Built-in Normal" xfId="1"/>
    <cellStyle name="Обычный" xfId="0" builtinId="0"/>
  </cellStyles>
  <dxfs count="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" name="Таблица134672342342356" displayName="Таблица134672342342356" ref="A7:H41" totalsRowShown="0" headerRowDxfId="89" dataDxfId="87" headerRowBorderDxfId="88" tableBorderDxfId="86" totalsRowBorderDxfId="85">
  <autoFilter ref="A7:H41"/>
  <sortState ref="A8:J41">
    <sortCondition descending="1" ref="G8"/>
  </sortState>
  <tableColumns count="8">
    <tableColumn id="4" name="№п/п" dataDxfId="84"/>
    <tableColumn id="2" name="№ кода" dataDxfId="83"/>
    <tableColumn id="13" name="1" dataDxfId="82"/>
    <tableColumn id="15" name="2" dataDxfId="81"/>
    <tableColumn id="9" name="3" dataDxfId="80"/>
    <tableColumn id="3" name="4" dataDxfId="79"/>
    <tableColumn id="16" name="ИТОГО" dataDxfId="78">
      <calculatedColumnFormula>SUM(Таблица134672342342356[[#This Row],[1]:[4]])</calculatedColumnFormula>
    </tableColumn>
    <tableColumn id="7" name="Фамилия, инициалы " dataDxfId="7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" name="Таблица13467234234235" displayName="Таблица13467234234235" ref="A7:H26" totalsRowShown="0" headerRowDxfId="76" dataDxfId="74" headerRowBorderDxfId="75" tableBorderDxfId="73" totalsRowBorderDxfId="72">
  <autoFilter ref="A7:H26"/>
  <sortState ref="A8:J26">
    <sortCondition descending="1" ref="G8"/>
  </sortState>
  <tableColumns count="8">
    <tableColumn id="4" name="№п/п" dataDxfId="71"/>
    <tableColumn id="2" name="№ кода" dataDxfId="70"/>
    <tableColumn id="13" name="1" dataDxfId="69"/>
    <tableColumn id="15" name="2" dataDxfId="68"/>
    <tableColumn id="9" name="3" dataDxfId="67"/>
    <tableColumn id="3" name="4" dataDxfId="66"/>
    <tableColumn id="16" name="ИТОГО" dataDxfId="65">
      <calculatedColumnFormula>SUM(Таблица13467234234235[[#This Row],[1]:[4]])</calculatedColumnFormula>
    </tableColumn>
    <tableColumn id="7" name="Фамилия, инициалы " dataDxfId="64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Таблица1346723423423" displayName="Таблица1346723423423" ref="A8:H13" totalsRowShown="0" headerRowDxfId="63" dataDxfId="61" headerRowBorderDxfId="62" tableBorderDxfId="60" totalsRowBorderDxfId="59">
  <autoFilter ref="A8:H13"/>
  <sortState ref="A8:J12">
    <sortCondition descending="1" ref="G8"/>
  </sortState>
  <tableColumns count="8">
    <tableColumn id="4" name="№п/п" dataDxfId="58"/>
    <tableColumn id="2" name="№ кода" dataDxfId="57"/>
    <tableColumn id="13" name="1" dataDxfId="56"/>
    <tableColumn id="15" name="2" dataDxfId="55"/>
    <tableColumn id="9" name="3" dataDxfId="54"/>
    <tableColumn id="3" name="4" dataDxfId="53"/>
    <tableColumn id="16" name="ИТОГО" dataDxfId="52">
      <calculatedColumnFormula>SUM(Таблица1346723423423[[#This Row],[1]:[4]])</calculatedColumnFormula>
    </tableColumn>
    <tableColumn id="7" name="Фамилия, инициалы " dataDxfId="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1" name="Таблица134672342342" displayName="Таблица134672342342" ref="A8:H11" totalsRowShown="0" headerRowDxfId="50" dataDxfId="48" headerRowBorderDxfId="49" tableBorderDxfId="47" totalsRowBorderDxfId="46">
  <autoFilter ref="A8:H11"/>
  <sortState ref="A8:J10">
    <sortCondition descending="1" ref="G8"/>
  </sortState>
  <tableColumns count="8">
    <tableColumn id="4" name="№п/п" dataDxfId="45"/>
    <tableColumn id="2" name="№ кода" dataDxfId="44"/>
    <tableColumn id="13" name="1" dataDxfId="43"/>
    <tableColumn id="15" name="2" dataDxfId="42"/>
    <tableColumn id="9" name="3" dataDxfId="41"/>
    <tableColumn id="3" name="4" dataDxfId="40"/>
    <tableColumn id="16" name="ИТОГО" dataDxfId="39">
      <calculatedColumnFormula>SUM(Таблица134672342342[[#This Row],[1]:[4]])</calculatedColumnFormula>
    </tableColumn>
    <tableColumn id="7" name="Фамилия, инициалы" dataDxfId="38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Таблица1346723423423567" displayName="Таблица1346723423423567" ref="A7:H26" totalsRowShown="0" headerRowDxfId="37" dataDxfId="35" headerRowBorderDxfId="36" tableBorderDxfId="34" totalsRowBorderDxfId="33">
  <autoFilter ref="A7:H26"/>
  <sortState ref="A8:J41">
    <sortCondition descending="1" ref="G8"/>
  </sortState>
  <tableColumns count="8">
    <tableColumn id="4" name="№п/п" dataDxfId="32"/>
    <tableColumn id="2" name="№ кода" dataDxfId="31"/>
    <tableColumn id="13" name="1" dataDxfId="30"/>
    <tableColumn id="15" name="2" dataDxfId="29"/>
    <tableColumn id="9" name="3" dataDxfId="28"/>
    <tableColumn id="3" name="4" dataDxfId="27"/>
    <tableColumn id="16" name="ИТОГО" dataDxfId="26">
      <calculatedColumnFormula>SUM(Таблица1346723423423567[[#This Row],[1]:[4]])</calculatedColumnFormula>
    </tableColumn>
    <tableColumn id="7" name="Фамилия, инициалы " dataDxfId="2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7" name="Таблица1346723423423568" displayName="Таблица1346723423423568" ref="A7:H21" totalsRowShown="0" headerRowDxfId="24" dataDxfId="22" headerRowBorderDxfId="23" tableBorderDxfId="21" totalsRowBorderDxfId="20">
  <autoFilter ref="A7:H21"/>
  <sortState ref="A8:J41">
    <sortCondition descending="1" ref="G8"/>
  </sortState>
  <tableColumns count="8">
    <tableColumn id="4" name="№п/п" dataDxfId="19"/>
    <tableColumn id="2" name="№ кода" dataDxfId="18"/>
    <tableColumn id="13" name="1" dataDxfId="17"/>
    <tableColumn id="15" name="2" dataDxfId="16"/>
    <tableColumn id="9" name="3" dataDxfId="15"/>
    <tableColumn id="3" name="4" dataDxfId="14"/>
    <tableColumn id="16" name="ИТОГО" dataDxfId="13">
      <calculatedColumnFormula>SUM(Таблица1346723423423568[[#This Row],[1]:[4]])</calculatedColumnFormula>
    </tableColumn>
    <tableColumn id="7" name="Фамилия, инициалы " dataDxfId="12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8" name="Таблица1346723423423569" displayName="Таблица1346723423423569" ref="A8:G10" totalsRowShown="0" headerRowDxfId="11" dataDxfId="9" headerRowBorderDxfId="10" tableBorderDxfId="8" totalsRowBorderDxfId="7">
  <autoFilter ref="A8:G10"/>
  <sortState ref="A8:I9">
    <sortCondition descending="1" ref="F8"/>
  </sortState>
  <tableColumns count="7">
    <tableColumn id="4" name="№п/п" dataDxfId="6"/>
    <tableColumn id="2" name="№ кода" dataDxfId="5"/>
    <tableColumn id="13" name="1" dataDxfId="4"/>
    <tableColumn id="15" name="2" dataDxfId="3"/>
    <tableColumn id="3" name="3" dataDxfId="2"/>
    <tableColumn id="16" name="ИТОГО" dataDxfId="1">
      <calculatedColumnFormula>SUM(Таблица1346723423423569[[#This Row],[1]:[3]])</calculatedColumnFormula>
    </tableColumn>
    <tableColumn id="7" name="Фамилия, инициалы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view="pageLayout" workbookViewId="0">
      <selection activeCell="J12" sqref="J12"/>
    </sheetView>
  </sheetViews>
  <sheetFormatPr defaultRowHeight="15" x14ac:dyDescent="0.25"/>
  <cols>
    <col min="1" max="1" width="5.5703125" customWidth="1"/>
    <col min="2" max="2" width="7.42578125" customWidth="1"/>
    <col min="3" max="4" width="4.7109375" customWidth="1"/>
    <col min="5" max="5" width="4.85546875" customWidth="1"/>
    <col min="6" max="6" width="4.7109375" customWidth="1"/>
    <col min="7" max="7" width="5.42578125" customWidth="1"/>
    <col min="8" max="8" width="17" customWidth="1"/>
  </cols>
  <sheetData>
    <row r="1" spans="1:8" ht="41.25" customHeight="1" x14ac:dyDescent="0.25">
      <c r="A1" s="38" t="s">
        <v>177</v>
      </c>
      <c r="B1" s="39"/>
      <c r="C1" s="39"/>
      <c r="D1" s="39"/>
      <c r="E1" s="39"/>
      <c r="F1" s="39"/>
      <c r="G1" s="39"/>
      <c r="H1" s="39"/>
    </row>
    <row r="2" spans="1:8" ht="15.75" x14ac:dyDescent="0.25">
      <c r="A2" s="4" t="s">
        <v>178</v>
      </c>
      <c r="B2" s="2"/>
      <c r="C2" s="2"/>
    </row>
    <row r="3" spans="1:8" ht="15.75" x14ac:dyDescent="0.25">
      <c r="A3" s="4" t="s">
        <v>165</v>
      </c>
      <c r="B3" s="3"/>
      <c r="C3" s="3"/>
    </row>
    <row r="4" spans="1:8" ht="15.75" x14ac:dyDescent="0.25">
      <c r="A4" s="3" t="s">
        <v>166</v>
      </c>
      <c r="B4" s="2"/>
      <c r="C4" s="2"/>
    </row>
    <row r="5" spans="1:8" ht="15" customHeight="1" x14ac:dyDescent="0.25">
      <c r="A5" s="3" t="s">
        <v>179</v>
      </c>
      <c r="B5" s="5"/>
      <c r="C5" s="2"/>
    </row>
    <row r="6" spans="1:8" ht="33.75" customHeight="1" x14ac:dyDescent="0.25">
      <c r="A6" s="1"/>
      <c r="B6" s="35" t="s">
        <v>8</v>
      </c>
      <c r="C6" s="36"/>
      <c r="D6" s="36"/>
      <c r="E6" s="37"/>
      <c r="F6" s="24"/>
    </row>
    <row r="7" spans="1:8" ht="55.5" customHeight="1" x14ac:dyDescent="0.25">
      <c r="A7" s="8" t="s">
        <v>9</v>
      </c>
      <c r="B7" s="17" t="s">
        <v>0</v>
      </c>
      <c r="C7" s="17" t="s">
        <v>3</v>
      </c>
      <c r="D7" s="17" t="s">
        <v>4</v>
      </c>
      <c r="E7" s="17" t="s">
        <v>5</v>
      </c>
      <c r="F7" s="17" t="s">
        <v>6</v>
      </c>
      <c r="G7" s="23" t="s">
        <v>7</v>
      </c>
      <c r="H7" s="18" t="s">
        <v>11</v>
      </c>
    </row>
    <row r="8" spans="1:8" ht="14.1" customHeight="1" x14ac:dyDescent="0.25">
      <c r="A8" s="34">
        <v>1</v>
      </c>
      <c r="B8" s="9" t="s">
        <v>70</v>
      </c>
      <c r="C8" s="6">
        <v>20</v>
      </c>
      <c r="D8" s="6">
        <v>8</v>
      </c>
      <c r="E8" s="6">
        <v>19</v>
      </c>
      <c r="F8" s="6">
        <v>50</v>
      </c>
      <c r="G8" s="12">
        <f>SUM(Таблица134672342342356[[#This Row],[1]:[4]])</f>
        <v>97</v>
      </c>
      <c r="H8" s="13" t="s">
        <v>44</v>
      </c>
    </row>
    <row r="9" spans="1:8" ht="14.1" customHeight="1" x14ac:dyDescent="0.25">
      <c r="A9" s="27">
        <v>2</v>
      </c>
      <c r="B9" s="14" t="s">
        <v>57</v>
      </c>
      <c r="C9" s="6">
        <v>7</v>
      </c>
      <c r="D9" s="6">
        <v>13</v>
      </c>
      <c r="E9" s="6">
        <v>14</v>
      </c>
      <c r="F9" s="6">
        <v>50</v>
      </c>
      <c r="G9" s="12">
        <f>SUM(Таблица134672342342356[[#This Row],[1]:[4]])</f>
        <v>84</v>
      </c>
      <c r="H9" s="13" t="s">
        <v>15</v>
      </c>
    </row>
    <row r="10" spans="1:8" ht="14.1" customHeight="1" x14ac:dyDescent="0.25">
      <c r="A10" s="27">
        <v>3</v>
      </c>
      <c r="B10" s="19" t="s">
        <v>79</v>
      </c>
      <c r="C10" s="13">
        <v>9</v>
      </c>
      <c r="D10" s="13">
        <v>3</v>
      </c>
      <c r="E10" s="13">
        <v>17</v>
      </c>
      <c r="F10" s="13">
        <v>50</v>
      </c>
      <c r="G10" s="20">
        <f>SUM(Таблица134672342342356[[#This Row],[1]:[4]])</f>
        <v>79</v>
      </c>
      <c r="H10" s="13" t="s">
        <v>50</v>
      </c>
    </row>
    <row r="11" spans="1:8" ht="14.1" customHeight="1" x14ac:dyDescent="0.25">
      <c r="A11" s="34">
        <v>4</v>
      </c>
      <c r="B11" s="9" t="s">
        <v>72</v>
      </c>
      <c r="C11" s="6">
        <v>11</v>
      </c>
      <c r="D11" s="6">
        <v>5</v>
      </c>
      <c r="E11" s="6">
        <v>11</v>
      </c>
      <c r="F11" s="6">
        <v>50</v>
      </c>
      <c r="G11" s="12">
        <f>SUM(Таблица134672342342356[[#This Row],[1]:[4]])</f>
        <v>77</v>
      </c>
      <c r="H11" s="13" t="s">
        <v>46</v>
      </c>
    </row>
    <row r="12" spans="1:8" ht="14.1" customHeight="1" x14ac:dyDescent="0.25">
      <c r="A12" s="27">
        <v>5</v>
      </c>
      <c r="B12" s="9" t="s">
        <v>55</v>
      </c>
      <c r="C12" s="6">
        <v>7</v>
      </c>
      <c r="D12" s="6">
        <v>6</v>
      </c>
      <c r="E12" s="6">
        <v>11</v>
      </c>
      <c r="F12" s="6">
        <v>50</v>
      </c>
      <c r="G12" s="10">
        <f>SUM(Таблица134672342342356[[#This Row],[1]:[4]])</f>
        <v>74</v>
      </c>
      <c r="H12" s="13" t="s">
        <v>174</v>
      </c>
    </row>
    <row r="13" spans="1:8" ht="14.1" customHeight="1" x14ac:dyDescent="0.25">
      <c r="A13" s="27">
        <v>6</v>
      </c>
      <c r="B13" s="9" t="s">
        <v>56</v>
      </c>
      <c r="C13" s="6">
        <v>11</v>
      </c>
      <c r="D13" s="6">
        <v>2</v>
      </c>
      <c r="E13" s="6">
        <v>9</v>
      </c>
      <c r="F13" s="6">
        <v>50</v>
      </c>
      <c r="G13" s="12">
        <f>SUM(Таблица134672342342356[[#This Row],[1]:[4]])</f>
        <v>72</v>
      </c>
      <c r="H13" s="13" t="s">
        <v>14</v>
      </c>
    </row>
    <row r="14" spans="1:8" ht="14.1" customHeight="1" x14ac:dyDescent="0.25">
      <c r="A14" s="34">
        <v>7</v>
      </c>
      <c r="B14" s="9" t="s">
        <v>83</v>
      </c>
      <c r="C14" s="6">
        <v>6</v>
      </c>
      <c r="D14" s="6">
        <v>2</v>
      </c>
      <c r="E14" s="6">
        <v>11</v>
      </c>
      <c r="F14" s="6">
        <v>50</v>
      </c>
      <c r="G14" s="12">
        <f>SUM(Таблица134672342342356[[#This Row],[1]:[4]])</f>
        <v>69</v>
      </c>
      <c r="H14" s="13" t="s">
        <v>22</v>
      </c>
    </row>
    <row r="15" spans="1:8" ht="14.1" customHeight="1" x14ac:dyDescent="0.25">
      <c r="A15" s="27">
        <v>8</v>
      </c>
      <c r="B15" s="19" t="s">
        <v>77</v>
      </c>
      <c r="C15" s="13">
        <v>12</v>
      </c>
      <c r="D15" s="13">
        <v>3</v>
      </c>
      <c r="E15" s="13">
        <v>18</v>
      </c>
      <c r="F15" s="13">
        <v>35</v>
      </c>
      <c r="G15" s="20">
        <f>SUM(Таблица134672342342356[[#This Row],[1]:[4]])</f>
        <v>68</v>
      </c>
      <c r="H15" s="13" t="s">
        <v>49</v>
      </c>
    </row>
    <row r="16" spans="1:8" ht="14.1" customHeight="1" x14ac:dyDescent="0.25">
      <c r="A16" s="27">
        <v>9</v>
      </c>
      <c r="B16" s="9" t="s">
        <v>68</v>
      </c>
      <c r="C16" s="6">
        <v>10</v>
      </c>
      <c r="D16" s="6">
        <v>1</v>
      </c>
      <c r="E16" s="6">
        <v>7</v>
      </c>
      <c r="F16" s="6">
        <v>50</v>
      </c>
      <c r="G16" s="12">
        <f>SUM(Таблица134672342342356[[#This Row],[1]:[4]])</f>
        <v>68</v>
      </c>
      <c r="H16" s="13" t="s">
        <v>42</v>
      </c>
    </row>
    <row r="17" spans="1:8" ht="14.1" customHeight="1" x14ac:dyDescent="0.25">
      <c r="A17" s="26">
        <v>10</v>
      </c>
      <c r="B17" s="9" t="s">
        <v>67</v>
      </c>
      <c r="C17" s="6">
        <v>20</v>
      </c>
      <c r="D17" s="6">
        <v>4</v>
      </c>
      <c r="E17" s="6">
        <v>13</v>
      </c>
      <c r="F17" s="6">
        <v>30</v>
      </c>
      <c r="G17" s="12">
        <f>SUM(Таблица134672342342356[[#This Row],[1]:[4]])</f>
        <v>67</v>
      </c>
      <c r="H17" s="13" t="s">
        <v>41</v>
      </c>
    </row>
    <row r="18" spans="1:8" ht="14.1" customHeight="1" x14ac:dyDescent="0.25">
      <c r="A18" s="25">
        <v>11</v>
      </c>
      <c r="B18" s="11" t="s">
        <v>80</v>
      </c>
      <c r="C18" s="6">
        <v>10</v>
      </c>
      <c r="D18" s="6">
        <v>5</v>
      </c>
      <c r="E18" s="6">
        <v>12</v>
      </c>
      <c r="F18" s="6">
        <v>40</v>
      </c>
      <c r="G18" s="12">
        <f>SUM(Таблица134672342342356[[#This Row],[1]:[4]])</f>
        <v>67</v>
      </c>
      <c r="H18" s="13" t="s">
        <v>20</v>
      </c>
    </row>
    <row r="19" spans="1:8" ht="14.1" customHeight="1" x14ac:dyDescent="0.25">
      <c r="A19" s="25">
        <v>12</v>
      </c>
      <c r="B19" s="9" t="s">
        <v>82</v>
      </c>
      <c r="C19" s="6">
        <v>12</v>
      </c>
      <c r="D19" s="6">
        <v>3</v>
      </c>
      <c r="E19" s="6">
        <v>11</v>
      </c>
      <c r="F19" s="6">
        <v>40</v>
      </c>
      <c r="G19" s="12">
        <f>SUM(Таблица134672342342356[[#This Row],[1]:[4]])</f>
        <v>66</v>
      </c>
      <c r="H19" s="13" t="s">
        <v>21</v>
      </c>
    </row>
    <row r="20" spans="1:8" ht="14.1" customHeight="1" x14ac:dyDescent="0.25">
      <c r="A20" s="26">
        <v>13</v>
      </c>
      <c r="B20" s="9" t="s">
        <v>84</v>
      </c>
      <c r="C20" s="6">
        <v>4</v>
      </c>
      <c r="D20" s="6">
        <v>3</v>
      </c>
      <c r="E20" s="6">
        <v>7</v>
      </c>
      <c r="F20" s="6">
        <v>50</v>
      </c>
      <c r="G20" s="12">
        <f>SUM(Таблица134672342342356[[#This Row],[1]:[4]])</f>
        <v>64</v>
      </c>
      <c r="H20" s="13" t="s">
        <v>23</v>
      </c>
    </row>
    <row r="21" spans="1:8" ht="14.1" customHeight="1" x14ac:dyDescent="0.25">
      <c r="A21" s="25">
        <v>14</v>
      </c>
      <c r="B21" s="9" t="s">
        <v>73</v>
      </c>
      <c r="C21" s="6">
        <v>8</v>
      </c>
      <c r="D21" s="6">
        <v>3</v>
      </c>
      <c r="E21" s="6">
        <v>13</v>
      </c>
      <c r="F21" s="6">
        <v>35</v>
      </c>
      <c r="G21" s="12">
        <f>SUM(Таблица134672342342356[[#This Row],[1]:[4]])</f>
        <v>59</v>
      </c>
      <c r="H21" s="13" t="s">
        <v>47</v>
      </c>
    </row>
    <row r="22" spans="1:8" ht="14.1" customHeight="1" x14ac:dyDescent="0.25">
      <c r="A22" s="25">
        <v>15</v>
      </c>
      <c r="B22" s="9" t="s">
        <v>61</v>
      </c>
      <c r="C22" s="6">
        <v>9</v>
      </c>
      <c r="D22" s="6">
        <v>3</v>
      </c>
      <c r="E22" s="6">
        <v>10</v>
      </c>
      <c r="F22" s="6">
        <v>35</v>
      </c>
      <c r="G22" s="12">
        <f>SUM(Таблица134672342342356[[#This Row],[1]:[4]])</f>
        <v>57</v>
      </c>
      <c r="H22" s="13" t="s">
        <v>17</v>
      </c>
    </row>
    <row r="23" spans="1:8" ht="14.1" customHeight="1" x14ac:dyDescent="0.25">
      <c r="A23" s="26">
        <v>16</v>
      </c>
      <c r="B23" s="9" t="s">
        <v>74</v>
      </c>
      <c r="C23" s="6">
        <v>9</v>
      </c>
      <c r="D23" s="6">
        <v>3</v>
      </c>
      <c r="E23" s="6">
        <v>13</v>
      </c>
      <c r="F23" s="6">
        <v>30</v>
      </c>
      <c r="G23" s="12">
        <f>SUM(Таблица134672342342356[[#This Row],[1]:[4]])</f>
        <v>55</v>
      </c>
      <c r="H23" s="13" t="s">
        <v>48</v>
      </c>
    </row>
    <row r="24" spans="1:8" ht="14.1" customHeight="1" x14ac:dyDescent="0.25">
      <c r="A24" s="25">
        <v>17</v>
      </c>
      <c r="B24" s="9" t="s">
        <v>75</v>
      </c>
      <c r="C24" s="6">
        <v>9</v>
      </c>
      <c r="D24" s="6">
        <v>1</v>
      </c>
      <c r="E24" s="6">
        <v>10</v>
      </c>
      <c r="F24" s="6">
        <v>30</v>
      </c>
      <c r="G24" s="12">
        <f>SUM(Таблица134672342342356[[#This Row],[1]:[4]])</f>
        <v>50</v>
      </c>
      <c r="H24" s="13" t="s">
        <v>24</v>
      </c>
    </row>
    <row r="25" spans="1:8" ht="14.1" customHeight="1" x14ac:dyDescent="0.25">
      <c r="A25" s="25">
        <v>18</v>
      </c>
      <c r="B25" s="9" t="s">
        <v>60</v>
      </c>
      <c r="C25" s="6">
        <v>11</v>
      </c>
      <c r="D25" s="6">
        <v>5</v>
      </c>
      <c r="E25" s="6">
        <v>8</v>
      </c>
      <c r="F25" s="6">
        <v>25</v>
      </c>
      <c r="G25" s="12">
        <f>SUM(Таблица134672342342356[[#This Row],[1]:[4]])</f>
        <v>49</v>
      </c>
      <c r="H25" s="13" t="s">
        <v>16</v>
      </c>
    </row>
    <row r="26" spans="1:8" ht="14.1" customHeight="1" x14ac:dyDescent="0.25">
      <c r="A26" s="26">
        <v>19</v>
      </c>
      <c r="B26" s="9" t="s">
        <v>69</v>
      </c>
      <c r="C26" s="6">
        <v>8</v>
      </c>
      <c r="D26" s="6">
        <v>2</v>
      </c>
      <c r="E26" s="6">
        <v>13</v>
      </c>
      <c r="F26" s="6">
        <v>25</v>
      </c>
      <c r="G26" s="12">
        <f>SUM(Таблица134672342342356[[#This Row],[1]:[4]])</f>
        <v>48</v>
      </c>
      <c r="H26" s="13" t="s">
        <v>43</v>
      </c>
    </row>
    <row r="27" spans="1:8" ht="14.1" customHeight="1" x14ac:dyDescent="0.25">
      <c r="A27" s="25">
        <v>20</v>
      </c>
      <c r="B27" s="19" t="s">
        <v>65</v>
      </c>
      <c r="C27" s="13">
        <v>8</v>
      </c>
      <c r="D27" s="13">
        <v>3</v>
      </c>
      <c r="E27" s="13">
        <v>17</v>
      </c>
      <c r="F27" s="13">
        <v>20</v>
      </c>
      <c r="G27" s="20">
        <f>SUM(Таблица134672342342356[[#This Row],[1]:[4]])</f>
        <v>48</v>
      </c>
      <c r="H27" s="13" t="s">
        <v>39</v>
      </c>
    </row>
    <row r="28" spans="1:8" ht="14.1" customHeight="1" x14ac:dyDescent="0.25">
      <c r="A28" s="25">
        <v>21</v>
      </c>
      <c r="B28" s="11" t="s">
        <v>52</v>
      </c>
      <c r="C28" s="6">
        <v>3</v>
      </c>
      <c r="D28" s="6">
        <v>2</v>
      </c>
      <c r="E28" s="6">
        <v>9</v>
      </c>
      <c r="F28" s="6">
        <v>30</v>
      </c>
      <c r="G28" s="12">
        <f>SUM(Таблица134672342342356[[#This Row],[1]:[4]])</f>
        <v>44</v>
      </c>
      <c r="H28" s="13" t="s">
        <v>12</v>
      </c>
    </row>
    <row r="29" spans="1:8" ht="14.1" customHeight="1" x14ac:dyDescent="0.25">
      <c r="A29" s="26">
        <v>22</v>
      </c>
      <c r="B29" s="11" t="s">
        <v>64</v>
      </c>
      <c r="C29" s="6">
        <v>8</v>
      </c>
      <c r="D29" s="6">
        <v>6</v>
      </c>
      <c r="E29" s="6">
        <v>14</v>
      </c>
      <c r="F29" s="6">
        <v>15</v>
      </c>
      <c r="G29" s="12">
        <f>SUM(Таблица134672342342356[[#This Row],[1]:[4]])</f>
        <v>43</v>
      </c>
      <c r="H29" s="13" t="s">
        <v>38</v>
      </c>
    </row>
    <row r="30" spans="1:8" ht="14.1" customHeight="1" x14ac:dyDescent="0.25">
      <c r="A30" s="25">
        <v>23</v>
      </c>
      <c r="B30" s="9" t="s">
        <v>71</v>
      </c>
      <c r="C30" s="6">
        <v>12</v>
      </c>
      <c r="D30" s="6">
        <v>4</v>
      </c>
      <c r="E30" s="6">
        <v>10</v>
      </c>
      <c r="F30" s="6">
        <v>15</v>
      </c>
      <c r="G30" s="12">
        <f>SUM(Таблица134672342342356[[#This Row],[1]:[4]])</f>
        <v>41</v>
      </c>
      <c r="H30" s="13" t="s">
        <v>45</v>
      </c>
    </row>
    <row r="31" spans="1:8" ht="14.1" customHeight="1" x14ac:dyDescent="0.25">
      <c r="A31" s="25">
        <v>24</v>
      </c>
      <c r="B31" s="9" t="s">
        <v>85</v>
      </c>
      <c r="C31" s="6">
        <v>4</v>
      </c>
      <c r="D31" s="6">
        <v>2</v>
      </c>
      <c r="E31" s="6">
        <v>11</v>
      </c>
      <c r="F31" s="6">
        <v>20</v>
      </c>
      <c r="G31" s="12">
        <f>SUM(Таблица134672342342356[[#This Row],[1]:[4]])</f>
        <v>37</v>
      </c>
      <c r="H31" s="13" t="s">
        <v>25</v>
      </c>
    </row>
    <row r="32" spans="1:8" ht="14.1" customHeight="1" x14ac:dyDescent="0.25">
      <c r="A32" s="26">
        <v>25</v>
      </c>
      <c r="B32" s="9" t="s">
        <v>58</v>
      </c>
      <c r="C32" s="6">
        <v>8</v>
      </c>
      <c r="D32" s="6">
        <v>5</v>
      </c>
      <c r="E32" s="6">
        <v>13</v>
      </c>
      <c r="F32" s="6">
        <v>9</v>
      </c>
      <c r="G32" s="12">
        <f>SUM(Таблица134672342342356[[#This Row],[1]:[4]])</f>
        <v>35</v>
      </c>
      <c r="H32" s="13" t="s">
        <v>26</v>
      </c>
    </row>
    <row r="33" spans="1:8" ht="14.1" customHeight="1" x14ac:dyDescent="0.25">
      <c r="A33" s="25">
        <v>26</v>
      </c>
      <c r="B33" s="9" t="s">
        <v>59</v>
      </c>
      <c r="C33" s="6">
        <v>5</v>
      </c>
      <c r="D33" s="6">
        <v>2</v>
      </c>
      <c r="E33" s="6">
        <v>13</v>
      </c>
      <c r="F33" s="6">
        <v>15</v>
      </c>
      <c r="G33" s="12">
        <f>SUM(Таблица134672342342356[[#This Row],[1]:[4]])</f>
        <v>35</v>
      </c>
      <c r="H33" s="16" t="s">
        <v>27</v>
      </c>
    </row>
    <row r="34" spans="1:8" ht="14.1" customHeight="1" x14ac:dyDescent="0.25">
      <c r="A34" s="25">
        <v>27</v>
      </c>
      <c r="B34" s="9" t="s">
        <v>81</v>
      </c>
      <c r="C34" s="6">
        <v>4</v>
      </c>
      <c r="D34" s="6">
        <v>3</v>
      </c>
      <c r="E34" s="6">
        <v>11</v>
      </c>
      <c r="F34" s="6">
        <v>15</v>
      </c>
      <c r="G34" s="12">
        <f>SUM(Таблица134672342342356[[#This Row],[1]:[4]])</f>
        <v>33</v>
      </c>
      <c r="H34" s="16" t="s">
        <v>164</v>
      </c>
    </row>
    <row r="35" spans="1:8" ht="14.1" customHeight="1" x14ac:dyDescent="0.25">
      <c r="A35" s="26">
        <v>28</v>
      </c>
      <c r="B35" s="9" t="s">
        <v>53</v>
      </c>
      <c r="C35" s="6">
        <v>5</v>
      </c>
      <c r="D35" s="6">
        <v>2</v>
      </c>
      <c r="E35" s="6">
        <v>4</v>
      </c>
      <c r="F35" s="6">
        <v>20</v>
      </c>
      <c r="G35" s="12">
        <f>SUM(Таблица134672342342356[[#This Row],[1]:[4]])</f>
        <v>31</v>
      </c>
      <c r="H35" s="13" t="s">
        <v>13</v>
      </c>
    </row>
    <row r="36" spans="1:8" ht="14.1" customHeight="1" x14ac:dyDescent="0.25">
      <c r="A36" s="25">
        <v>29</v>
      </c>
      <c r="B36" s="9" t="s">
        <v>54</v>
      </c>
      <c r="C36" s="6">
        <v>4</v>
      </c>
      <c r="D36" s="6">
        <v>2</v>
      </c>
      <c r="E36" s="6">
        <v>10</v>
      </c>
      <c r="F36" s="6">
        <v>15</v>
      </c>
      <c r="G36" s="12">
        <f>SUM(Таблица134672342342356[[#This Row],[1]:[4]])</f>
        <v>31</v>
      </c>
      <c r="H36" s="13" t="s">
        <v>175</v>
      </c>
    </row>
    <row r="37" spans="1:8" ht="14.1" customHeight="1" x14ac:dyDescent="0.25">
      <c r="A37" s="25">
        <v>30</v>
      </c>
      <c r="B37" s="19" t="s">
        <v>66</v>
      </c>
      <c r="C37" s="13">
        <v>5</v>
      </c>
      <c r="D37" s="13">
        <v>3</v>
      </c>
      <c r="E37" s="13">
        <v>11</v>
      </c>
      <c r="F37" s="13">
        <v>9</v>
      </c>
      <c r="G37" s="20">
        <f>SUM(Таблица134672342342356[[#This Row],[1]:[4]])</f>
        <v>28</v>
      </c>
      <c r="H37" s="13" t="s">
        <v>40</v>
      </c>
    </row>
    <row r="38" spans="1:8" ht="14.1" customHeight="1" x14ac:dyDescent="0.25">
      <c r="A38" s="26">
        <v>31</v>
      </c>
      <c r="B38" s="9" t="s">
        <v>76</v>
      </c>
      <c r="C38" s="6">
        <v>8</v>
      </c>
      <c r="D38" s="6">
        <v>2</v>
      </c>
      <c r="E38" s="6">
        <v>17</v>
      </c>
      <c r="F38" s="6">
        <v>0</v>
      </c>
      <c r="G38" s="12">
        <f>SUM(Таблица134672342342356[[#This Row],[1]:[4]])</f>
        <v>27</v>
      </c>
      <c r="H38" s="13" t="s">
        <v>172</v>
      </c>
    </row>
    <row r="39" spans="1:8" ht="14.1" customHeight="1" x14ac:dyDescent="0.25">
      <c r="A39" s="25">
        <v>32</v>
      </c>
      <c r="B39" s="9" t="s">
        <v>62</v>
      </c>
      <c r="C39" s="6">
        <v>11</v>
      </c>
      <c r="D39" s="6">
        <v>1</v>
      </c>
      <c r="E39" s="6">
        <v>14</v>
      </c>
      <c r="F39" s="6">
        <v>0</v>
      </c>
      <c r="G39" s="12">
        <f>SUM(Таблица134672342342356[[#This Row],[1]:[4]])</f>
        <v>26</v>
      </c>
      <c r="H39" s="15" t="s">
        <v>18</v>
      </c>
    </row>
    <row r="40" spans="1:8" ht="14.1" customHeight="1" x14ac:dyDescent="0.25">
      <c r="A40" s="25">
        <v>33</v>
      </c>
      <c r="B40" s="11" t="s">
        <v>63</v>
      </c>
      <c r="C40" s="6">
        <v>11</v>
      </c>
      <c r="D40" s="6">
        <v>1</v>
      </c>
      <c r="E40" s="6">
        <v>12</v>
      </c>
      <c r="F40" s="6">
        <v>0</v>
      </c>
      <c r="G40" s="12">
        <f>SUM(Таблица134672342342356[[#This Row],[1]:[4]])</f>
        <v>24</v>
      </c>
      <c r="H40" s="13" t="s">
        <v>19</v>
      </c>
    </row>
    <row r="41" spans="1:8" ht="14.1" customHeight="1" x14ac:dyDescent="0.25">
      <c r="A41" s="26">
        <v>34</v>
      </c>
      <c r="B41" s="21" t="s">
        <v>78</v>
      </c>
      <c r="C41" s="16">
        <v>14</v>
      </c>
      <c r="D41" s="16">
        <v>2</v>
      </c>
      <c r="E41" s="16">
        <v>15</v>
      </c>
      <c r="F41" s="16">
        <v>40</v>
      </c>
      <c r="G41" s="22">
        <v>0</v>
      </c>
      <c r="H41" s="16" t="s">
        <v>173</v>
      </c>
    </row>
    <row r="42" spans="1:8" ht="18.75" customHeight="1" x14ac:dyDescent="0.25">
      <c r="A42" s="28"/>
      <c r="B42" s="33"/>
      <c r="C42" s="30"/>
      <c r="D42" s="30"/>
      <c r="E42" s="30"/>
      <c r="F42" s="30"/>
      <c r="G42" s="31"/>
      <c r="H42" s="32"/>
    </row>
    <row r="43" spans="1:8" ht="14.1" customHeight="1" x14ac:dyDescent="0.25">
      <c r="A43" s="1" t="s">
        <v>1</v>
      </c>
      <c r="D43" s="7"/>
    </row>
    <row r="44" spans="1:8" ht="14.1" customHeight="1" x14ac:dyDescent="0.25">
      <c r="A44" s="1" t="s">
        <v>2</v>
      </c>
      <c r="D44" s="7"/>
    </row>
    <row r="45" spans="1:8" ht="14.1" customHeight="1" x14ac:dyDescent="0.25"/>
    <row r="49" ht="15" customHeight="1" x14ac:dyDescent="0.25"/>
    <row r="50" ht="17.25" customHeight="1" x14ac:dyDescent="0.25"/>
    <row r="52" ht="18.75" customHeight="1" x14ac:dyDescent="0.25"/>
    <row r="59" ht="18.75" customHeight="1" x14ac:dyDescent="0.25"/>
    <row r="62" ht="21.75" customHeight="1" x14ac:dyDescent="0.25"/>
    <row r="63" ht="13.5" customHeight="1" x14ac:dyDescent="0.25"/>
    <row r="64" ht="19.5" customHeight="1" x14ac:dyDescent="0.25"/>
    <row r="68" ht="18" customHeight="1" x14ac:dyDescent="0.25"/>
    <row r="74" ht="15" customHeight="1" x14ac:dyDescent="0.25"/>
  </sheetData>
  <mergeCells count="2">
    <mergeCell ref="B6:E6"/>
    <mergeCell ref="A1:H1"/>
  </mergeCells>
  <pageMargins left="0.25" right="0.25" top="0.34375" bottom="0.23958333333333334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WhiteSpace="0" view="pageLayout" workbookViewId="0">
      <selection activeCell="A8" sqref="A8:H14"/>
    </sheetView>
  </sheetViews>
  <sheetFormatPr defaultRowHeight="15" x14ac:dyDescent="0.25"/>
  <cols>
    <col min="1" max="1" width="5.42578125" customWidth="1"/>
    <col min="2" max="2" width="8.5703125" customWidth="1"/>
    <col min="3" max="4" width="4.7109375" customWidth="1"/>
    <col min="5" max="5" width="4.85546875" customWidth="1"/>
    <col min="6" max="6" width="4.7109375" customWidth="1"/>
    <col min="7" max="7" width="5.28515625" customWidth="1"/>
    <col min="8" max="8" width="16.28515625" customWidth="1"/>
  </cols>
  <sheetData>
    <row r="1" spans="1:8" ht="39" customHeight="1" x14ac:dyDescent="0.25">
      <c r="A1" s="38" t="s">
        <v>177</v>
      </c>
      <c r="B1" s="39"/>
      <c r="C1" s="39"/>
      <c r="D1" s="39"/>
      <c r="E1" s="39"/>
      <c r="F1" s="39"/>
      <c r="G1" s="39"/>
      <c r="H1" s="39"/>
    </row>
    <row r="2" spans="1:8" ht="15.75" x14ac:dyDescent="0.25">
      <c r="A2" s="4" t="s">
        <v>178</v>
      </c>
      <c r="B2" s="2"/>
      <c r="C2" s="2"/>
    </row>
    <row r="3" spans="1:8" ht="15.75" x14ac:dyDescent="0.25">
      <c r="A3" s="4" t="s">
        <v>165</v>
      </c>
      <c r="B3" s="3"/>
      <c r="C3" s="3"/>
    </row>
    <row r="4" spans="1:8" ht="15.75" x14ac:dyDescent="0.25">
      <c r="A4" s="3" t="s">
        <v>166</v>
      </c>
      <c r="B4" s="2"/>
      <c r="C4" s="2"/>
    </row>
    <row r="5" spans="1:8" ht="15.75" x14ac:dyDescent="0.25">
      <c r="A5" s="3" t="s">
        <v>180</v>
      </c>
      <c r="B5" s="5"/>
      <c r="C5" s="2"/>
    </row>
    <row r="6" spans="1:8" ht="18" x14ac:dyDescent="0.25">
      <c r="A6" s="1"/>
      <c r="B6" s="35" t="s">
        <v>8</v>
      </c>
      <c r="C6" s="36"/>
      <c r="D6" s="36"/>
      <c r="E6" s="37"/>
      <c r="F6" s="24"/>
    </row>
    <row r="7" spans="1:8" ht="55.5" customHeight="1" x14ac:dyDescent="0.25">
      <c r="A7" s="8" t="s">
        <v>9</v>
      </c>
      <c r="B7" s="17" t="s">
        <v>0</v>
      </c>
      <c r="C7" s="17" t="s">
        <v>3</v>
      </c>
      <c r="D7" s="17" t="s">
        <v>4</v>
      </c>
      <c r="E7" s="17" t="s">
        <v>5</v>
      </c>
      <c r="F7" s="17" t="s">
        <v>6</v>
      </c>
      <c r="G7" s="23" t="s">
        <v>7</v>
      </c>
      <c r="H7" s="18" t="s">
        <v>11</v>
      </c>
    </row>
    <row r="8" spans="1:8" ht="14.1" customHeight="1" x14ac:dyDescent="0.25">
      <c r="A8" s="34">
        <v>1</v>
      </c>
      <c r="B8" s="9" t="s">
        <v>94</v>
      </c>
      <c r="C8" s="6">
        <v>21</v>
      </c>
      <c r="D8" s="6">
        <v>8</v>
      </c>
      <c r="E8" s="6">
        <v>20</v>
      </c>
      <c r="F8" s="6">
        <v>50</v>
      </c>
      <c r="G8" s="12">
        <f>SUM(Таблица13467234234235[[#This Row],[1]:[4]])</f>
        <v>99</v>
      </c>
      <c r="H8" s="13" t="s">
        <v>35</v>
      </c>
    </row>
    <row r="9" spans="1:8" ht="14.1" customHeight="1" x14ac:dyDescent="0.25">
      <c r="A9" s="27">
        <v>2</v>
      </c>
      <c r="B9" s="11" t="s">
        <v>87</v>
      </c>
      <c r="C9" s="6">
        <v>16</v>
      </c>
      <c r="D9" s="6">
        <v>7</v>
      </c>
      <c r="E9" s="6">
        <v>13</v>
      </c>
      <c r="F9" s="6">
        <v>50</v>
      </c>
      <c r="G9" s="12">
        <f>SUM(Таблица13467234234235[[#This Row],[1]:[4]])</f>
        <v>86</v>
      </c>
      <c r="H9" s="13" t="s">
        <v>29</v>
      </c>
    </row>
    <row r="10" spans="1:8" ht="14.1" customHeight="1" x14ac:dyDescent="0.25">
      <c r="A10" s="34">
        <v>3</v>
      </c>
      <c r="B10" s="9" t="s">
        <v>88</v>
      </c>
      <c r="C10" s="6">
        <v>20</v>
      </c>
      <c r="D10" s="6">
        <v>13</v>
      </c>
      <c r="E10" s="6">
        <v>15</v>
      </c>
      <c r="F10" s="6">
        <v>35</v>
      </c>
      <c r="G10" s="12">
        <f>SUM(Таблица13467234234235[[#This Row],[1]:[4]])</f>
        <v>83</v>
      </c>
      <c r="H10" s="13" t="s">
        <v>30</v>
      </c>
    </row>
    <row r="11" spans="1:8" ht="14.1" customHeight="1" x14ac:dyDescent="0.25">
      <c r="A11" s="27">
        <v>4</v>
      </c>
      <c r="B11" s="9" t="s">
        <v>93</v>
      </c>
      <c r="C11" s="6">
        <v>12</v>
      </c>
      <c r="D11" s="6">
        <v>7</v>
      </c>
      <c r="E11" s="6">
        <v>16</v>
      </c>
      <c r="F11" s="6">
        <v>45</v>
      </c>
      <c r="G11" s="12">
        <f>SUM(Таблица13467234234235[[#This Row],[1]:[4]])</f>
        <v>80</v>
      </c>
      <c r="H11" s="13" t="s">
        <v>34</v>
      </c>
    </row>
    <row r="12" spans="1:8" ht="14.1" customHeight="1" x14ac:dyDescent="0.25">
      <c r="A12" s="34">
        <v>5</v>
      </c>
      <c r="B12" s="9" t="s">
        <v>90</v>
      </c>
      <c r="C12" s="6">
        <v>16</v>
      </c>
      <c r="D12" s="6">
        <v>6</v>
      </c>
      <c r="E12" s="6">
        <v>8</v>
      </c>
      <c r="F12" s="6">
        <v>50</v>
      </c>
      <c r="G12" s="12">
        <f>SUM(Таблица13467234234235[[#This Row],[1]:[4]])</f>
        <v>80</v>
      </c>
      <c r="H12" s="6" t="s">
        <v>170</v>
      </c>
    </row>
    <row r="13" spans="1:8" ht="14.1" customHeight="1" x14ac:dyDescent="0.25">
      <c r="A13" s="27">
        <v>6</v>
      </c>
      <c r="B13" s="9" t="s">
        <v>86</v>
      </c>
      <c r="C13" s="6">
        <v>20</v>
      </c>
      <c r="D13" s="6">
        <v>8</v>
      </c>
      <c r="E13" s="6">
        <v>11</v>
      </c>
      <c r="F13" s="6">
        <v>40</v>
      </c>
      <c r="G13" s="10">
        <f>SUM(Таблица13467234234235[[#This Row],[1]:[4]])</f>
        <v>79</v>
      </c>
      <c r="H13" s="13" t="s">
        <v>28</v>
      </c>
    </row>
    <row r="14" spans="1:8" ht="14.1" customHeight="1" x14ac:dyDescent="0.25">
      <c r="A14" s="34">
        <v>7</v>
      </c>
      <c r="B14" s="9" t="s">
        <v>92</v>
      </c>
      <c r="C14" s="6">
        <v>13</v>
      </c>
      <c r="D14" s="6">
        <v>6</v>
      </c>
      <c r="E14" s="6">
        <v>20</v>
      </c>
      <c r="F14" s="6">
        <v>40</v>
      </c>
      <c r="G14" s="12">
        <f>SUM(Таблица13467234234235[[#This Row],[1]:[4]])</f>
        <v>79</v>
      </c>
      <c r="H14" s="13" t="s">
        <v>33</v>
      </c>
    </row>
    <row r="15" spans="1:8" ht="14.1" customHeight="1" x14ac:dyDescent="0.25">
      <c r="A15" s="27">
        <v>8</v>
      </c>
      <c r="B15" s="11" t="s">
        <v>96</v>
      </c>
      <c r="C15" s="6">
        <v>13</v>
      </c>
      <c r="D15" s="6">
        <v>4</v>
      </c>
      <c r="E15" s="6">
        <v>9</v>
      </c>
      <c r="F15" s="6">
        <v>50</v>
      </c>
      <c r="G15" s="12">
        <f>SUM(Таблица13467234234235[[#This Row],[1]:[4]])</f>
        <v>76</v>
      </c>
      <c r="H15" s="13" t="s">
        <v>37</v>
      </c>
    </row>
    <row r="16" spans="1:8" ht="14.1" customHeight="1" x14ac:dyDescent="0.25">
      <c r="A16" s="34">
        <v>9</v>
      </c>
      <c r="B16" s="9" t="s">
        <v>95</v>
      </c>
      <c r="C16" s="6">
        <v>17</v>
      </c>
      <c r="D16" s="6">
        <v>9</v>
      </c>
      <c r="E16" s="6">
        <v>8</v>
      </c>
      <c r="F16" s="6">
        <v>40</v>
      </c>
      <c r="G16" s="12">
        <f>SUM(Таблица13467234234235[[#This Row],[1]:[4]])</f>
        <v>74</v>
      </c>
      <c r="H16" s="15" t="s">
        <v>36</v>
      </c>
    </row>
    <row r="17" spans="1:8" ht="14.1" customHeight="1" x14ac:dyDescent="0.25">
      <c r="A17" s="27">
        <v>10</v>
      </c>
      <c r="B17" s="9" t="s">
        <v>131</v>
      </c>
      <c r="C17" s="6">
        <v>15</v>
      </c>
      <c r="D17" s="6">
        <v>4</v>
      </c>
      <c r="E17" s="6">
        <v>9</v>
      </c>
      <c r="F17" s="6">
        <v>40</v>
      </c>
      <c r="G17" s="12">
        <f>SUM(Таблица13467234234235[[#This Row],[1]:[4]])</f>
        <v>68</v>
      </c>
      <c r="H17" s="13" t="s">
        <v>139</v>
      </c>
    </row>
    <row r="18" spans="1:8" ht="14.1" customHeight="1" x14ac:dyDescent="0.25">
      <c r="A18" s="34">
        <v>11</v>
      </c>
      <c r="B18" s="14" t="s">
        <v>91</v>
      </c>
      <c r="C18" s="6">
        <v>13</v>
      </c>
      <c r="D18" s="6">
        <v>6</v>
      </c>
      <c r="E18" s="6">
        <v>18</v>
      </c>
      <c r="F18" s="6">
        <v>30</v>
      </c>
      <c r="G18" s="12">
        <f>SUM(Таблица13467234234235[[#This Row],[1]:[4]])</f>
        <v>67</v>
      </c>
      <c r="H18" s="13" t="s">
        <v>32</v>
      </c>
    </row>
    <row r="19" spans="1:8" ht="14.1" customHeight="1" x14ac:dyDescent="0.25">
      <c r="A19" s="27">
        <v>12</v>
      </c>
      <c r="B19" s="9" t="s">
        <v>129</v>
      </c>
      <c r="C19" s="6">
        <v>12</v>
      </c>
      <c r="D19" s="6">
        <v>1</v>
      </c>
      <c r="E19" s="6">
        <v>18</v>
      </c>
      <c r="F19" s="6">
        <v>35</v>
      </c>
      <c r="G19" s="12">
        <f>SUM(Таблица13467234234235[[#This Row],[1]:[4]])</f>
        <v>66</v>
      </c>
      <c r="H19" s="13" t="s">
        <v>137</v>
      </c>
    </row>
    <row r="20" spans="1:8" ht="14.1" customHeight="1" x14ac:dyDescent="0.25">
      <c r="A20" s="34">
        <v>13</v>
      </c>
      <c r="B20" s="9" t="s">
        <v>127</v>
      </c>
      <c r="C20" s="6">
        <v>11</v>
      </c>
      <c r="D20" s="6">
        <v>1</v>
      </c>
      <c r="E20" s="6">
        <v>3</v>
      </c>
      <c r="F20" s="6">
        <v>50</v>
      </c>
      <c r="G20" s="12">
        <f>SUM(Таблица13467234234235[[#This Row],[1]:[4]])</f>
        <v>65</v>
      </c>
      <c r="H20" s="13" t="s">
        <v>135</v>
      </c>
    </row>
    <row r="21" spans="1:8" ht="14.1" customHeight="1" x14ac:dyDescent="0.25">
      <c r="A21" s="27">
        <v>14</v>
      </c>
      <c r="B21" s="9" t="s">
        <v>89</v>
      </c>
      <c r="C21" s="6">
        <v>9</v>
      </c>
      <c r="D21" s="6">
        <v>10</v>
      </c>
      <c r="E21" s="6">
        <v>7</v>
      </c>
      <c r="F21" s="6">
        <v>35</v>
      </c>
      <c r="G21" s="12">
        <f>SUM(Таблица13467234234235[[#This Row],[1]:[4]])</f>
        <v>61</v>
      </c>
      <c r="H21" s="13" t="s">
        <v>31</v>
      </c>
    </row>
    <row r="22" spans="1:8" ht="14.1" customHeight="1" x14ac:dyDescent="0.25">
      <c r="A22" s="34">
        <v>15</v>
      </c>
      <c r="B22" s="9" t="s">
        <v>128</v>
      </c>
      <c r="C22" s="6">
        <v>16</v>
      </c>
      <c r="D22" s="6">
        <v>1</v>
      </c>
      <c r="E22" s="6">
        <v>12</v>
      </c>
      <c r="F22" s="6">
        <v>30</v>
      </c>
      <c r="G22" s="12">
        <f>SUM(Таблица13467234234235[[#This Row],[1]:[4]])</f>
        <v>59</v>
      </c>
      <c r="H22" s="13" t="s">
        <v>136</v>
      </c>
    </row>
    <row r="23" spans="1:8" ht="14.1" customHeight="1" x14ac:dyDescent="0.25">
      <c r="A23" s="27">
        <v>16</v>
      </c>
      <c r="B23" s="9" t="s">
        <v>130</v>
      </c>
      <c r="C23" s="6">
        <v>6</v>
      </c>
      <c r="D23" s="6">
        <v>0</v>
      </c>
      <c r="E23" s="6">
        <v>16</v>
      </c>
      <c r="F23" s="6">
        <v>30</v>
      </c>
      <c r="G23" s="12">
        <f>SUM(Таблица13467234234235[[#This Row],[1]:[4]])</f>
        <v>52</v>
      </c>
      <c r="H23" s="13" t="s">
        <v>138</v>
      </c>
    </row>
    <row r="24" spans="1:8" ht="14.1" customHeight="1" x14ac:dyDescent="0.25">
      <c r="A24" s="34">
        <v>17</v>
      </c>
      <c r="B24" s="9" t="s">
        <v>132</v>
      </c>
      <c r="C24" s="6">
        <v>6</v>
      </c>
      <c r="D24" s="6">
        <v>0</v>
      </c>
      <c r="E24" s="6">
        <v>16</v>
      </c>
      <c r="F24" s="6">
        <v>25</v>
      </c>
      <c r="G24" s="12">
        <f>SUM(Таблица13467234234235[[#This Row],[1]:[4]])</f>
        <v>47</v>
      </c>
      <c r="H24" s="13" t="s">
        <v>140</v>
      </c>
    </row>
    <row r="25" spans="1:8" ht="14.1" customHeight="1" x14ac:dyDescent="0.25">
      <c r="A25" s="27">
        <v>18</v>
      </c>
      <c r="B25" s="9" t="s">
        <v>126</v>
      </c>
      <c r="C25" s="6">
        <v>8</v>
      </c>
      <c r="D25" s="6">
        <v>1</v>
      </c>
      <c r="E25" s="6">
        <v>12</v>
      </c>
      <c r="F25" s="6">
        <v>25</v>
      </c>
      <c r="G25" s="12">
        <f>SUM(Таблица13467234234235[[#This Row],[1]:[4]])</f>
        <v>46</v>
      </c>
      <c r="H25" s="13" t="s">
        <v>134</v>
      </c>
    </row>
    <row r="26" spans="1:8" ht="14.1" customHeight="1" x14ac:dyDescent="0.25">
      <c r="A26" s="34">
        <v>19</v>
      </c>
      <c r="B26" s="11" t="s">
        <v>125</v>
      </c>
      <c r="C26" s="6">
        <v>9</v>
      </c>
      <c r="D26" s="6">
        <v>3</v>
      </c>
      <c r="E26" s="6">
        <v>8</v>
      </c>
      <c r="F26" s="6">
        <v>20</v>
      </c>
      <c r="G26" s="12">
        <f>SUM(Таблица13467234234235[[#This Row],[1]:[4]])</f>
        <v>40</v>
      </c>
      <c r="H26" s="13" t="s">
        <v>133</v>
      </c>
    </row>
    <row r="27" spans="1:8" ht="37.5" customHeight="1" x14ac:dyDescent="0.25">
      <c r="A27" s="28"/>
      <c r="B27" s="29"/>
      <c r="C27" s="30"/>
      <c r="D27" s="30"/>
      <c r="E27" s="30"/>
      <c r="F27" s="30"/>
      <c r="G27" s="31"/>
      <c r="H27" s="32"/>
    </row>
    <row r="28" spans="1:8" ht="14.1" customHeight="1" x14ac:dyDescent="0.25">
      <c r="A28" s="1" t="s">
        <v>1</v>
      </c>
      <c r="D28" s="7"/>
    </row>
    <row r="29" spans="1:8" ht="14.1" customHeight="1" x14ac:dyDescent="0.25">
      <c r="A29" s="1" t="s">
        <v>2</v>
      </c>
      <c r="D29" s="7"/>
    </row>
    <row r="33" ht="15" customHeight="1" x14ac:dyDescent="0.25"/>
    <row r="34" ht="17.25" customHeight="1" x14ac:dyDescent="0.25"/>
    <row r="36" ht="18.75" customHeight="1" x14ac:dyDescent="0.25"/>
    <row r="43" ht="18.75" customHeight="1" x14ac:dyDescent="0.25"/>
    <row r="46" ht="21.75" customHeight="1" x14ac:dyDescent="0.25"/>
    <row r="47" ht="13.5" customHeight="1" x14ac:dyDescent="0.25"/>
    <row r="48" ht="19.5" customHeight="1" x14ac:dyDescent="0.25"/>
    <row r="52" ht="18" customHeight="1" x14ac:dyDescent="0.25"/>
    <row r="58" ht="15" customHeight="1" x14ac:dyDescent="0.25"/>
  </sheetData>
  <mergeCells count="2">
    <mergeCell ref="B6:E6"/>
    <mergeCell ref="A1:H1"/>
  </mergeCells>
  <pageMargins left="0.25" right="0.25" top="0.34375" bottom="0.23958333333333334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WhiteSpace="0" view="pageLayout" workbookViewId="0">
      <selection activeCell="F21" sqref="F21"/>
    </sheetView>
  </sheetViews>
  <sheetFormatPr defaultRowHeight="15" x14ac:dyDescent="0.25"/>
  <cols>
    <col min="1" max="1" width="4.85546875" customWidth="1"/>
    <col min="2" max="2" width="8.42578125" customWidth="1"/>
    <col min="3" max="4" width="4.7109375" customWidth="1"/>
    <col min="5" max="5" width="4.85546875" customWidth="1"/>
    <col min="6" max="6" width="4.7109375" customWidth="1"/>
    <col min="7" max="7" width="8.42578125" customWidth="1"/>
    <col min="8" max="8" width="16.140625" customWidth="1"/>
  </cols>
  <sheetData>
    <row r="1" spans="1:8" ht="24" customHeight="1" x14ac:dyDescent="0.25">
      <c r="A1" s="38" t="s">
        <v>177</v>
      </c>
      <c r="B1" s="39"/>
      <c r="C1" s="39"/>
      <c r="D1" s="39"/>
      <c r="E1" s="39"/>
      <c r="F1" s="39"/>
      <c r="G1" s="39"/>
      <c r="H1" s="39"/>
    </row>
    <row r="2" spans="1:8" ht="15.75" x14ac:dyDescent="0.25">
      <c r="A2" s="4" t="s">
        <v>178</v>
      </c>
      <c r="B2" s="2"/>
      <c r="C2" s="2"/>
    </row>
    <row r="3" spans="1:8" ht="15.75" x14ac:dyDescent="0.25">
      <c r="A3" s="4" t="s">
        <v>165</v>
      </c>
      <c r="B3" s="3"/>
      <c r="C3" s="3"/>
    </row>
    <row r="4" spans="1:8" ht="15.75" x14ac:dyDescent="0.25">
      <c r="A4" s="3" t="s">
        <v>176</v>
      </c>
      <c r="B4" s="2"/>
      <c r="C4" s="2"/>
    </row>
    <row r="5" spans="1:8" ht="15.75" x14ac:dyDescent="0.25">
      <c r="A5" s="3" t="s">
        <v>179</v>
      </c>
      <c r="B5" s="5"/>
      <c r="C5" s="2"/>
    </row>
    <row r="6" spans="1:8" ht="33.75" customHeight="1" x14ac:dyDescent="0.25">
      <c r="A6" s="3"/>
      <c r="B6" s="5"/>
      <c r="C6" s="2"/>
    </row>
    <row r="7" spans="1:8" ht="18" x14ac:dyDescent="0.25">
      <c r="A7" s="1"/>
      <c r="B7" s="35" t="s">
        <v>8</v>
      </c>
      <c r="C7" s="36"/>
      <c r="D7" s="36"/>
      <c r="E7" s="37"/>
      <c r="F7" s="24"/>
    </row>
    <row r="8" spans="1:8" ht="55.5" customHeight="1" x14ac:dyDescent="0.25">
      <c r="A8" s="8" t="s">
        <v>9</v>
      </c>
      <c r="B8" s="17" t="s">
        <v>0</v>
      </c>
      <c r="C8" s="17" t="s">
        <v>3</v>
      </c>
      <c r="D8" s="17" t="s">
        <v>4</v>
      </c>
      <c r="E8" s="17" t="s">
        <v>5</v>
      </c>
      <c r="F8" s="17" t="s">
        <v>6</v>
      </c>
      <c r="G8" s="23" t="s">
        <v>7</v>
      </c>
      <c r="H8" s="18" t="s">
        <v>11</v>
      </c>
    </row>
    <row r="9" spans="1:8" ht="14.1" customHeight="1" x14ac:dyDescent="0.25">
      <c r="A9" s="26">
        <v>1</v>
      </c>
      <c r="B9" s="9" t="s">
        <v>121</v>
      </c>
      <c r="C9" s="6">
        <v>9</v>
      </c>
      <c r="D9" s="6">
        <v>10</v>
      </c>
      <c r="E9" s="6">
        <v>8</v>
      </c>
      <c r="F9" s="6">
        <v>45</v>
      </c>
      <c r="G9" s="12">
        <f>SUM(Таблица1346723423423[[#This Row],[1]:[4]])</f>
        <v>72</v>
      </c>
      <c r="H9" s="13" t="s">
        <v>154</v>
      </c>
    </row>
    <row r="10" spans="1:8" ht="14.1" customHeight="1" x14ac:dyDescent="0.25">
      <c r="A10" s="25">
        <v>2</v>
      </c>
      <c r="B10" s="9" t="s">
        <v>122</v>
      </c>
      <c r="C10" s="6">
        <v>13</v>
      </c>
      <c r="D10" s="6">
        <v>11</v>
      </c>
      <c r="E10" s="6">
        <v>6</v>
      </c>
      <c r="F10" s="6">
        <v>33</v>
      </c>
      <c r="G10" s="12">
        <f>SUM(Таблица1346723423423[[#This Row],[1]:[4]])</f>
        <v>63</v>
      </c>
      <c r="H10" s="13" t="s">
        <v>153</v>
      </c>
    </row>
    <row r="11" spans="1:8" ht="14.1" customHeight="1" x14ac:dyDescent="0.25">
      <c r="A11" s="26">
        <v>3</v>
      </c>
      <c r="B11" s="9" t="s">
        <v>147</v>
      </c>
      <c r="C11" s="6">
        <v>10</v>
      </c>
      <c r="D11" s="6">
        <v>9</v>
      </c>
      <c r="E11" s="6">
        <v>1</v>
      </c>
      <c r="F11" s="6">
        <v>40</v>
      </c>
      <c r="G11" s="10">
        <f>SUM(Таблица1346723423423[[#This Row],[1]:[4]])</f>
        <v>60</v>
      </c>
      <c r="H11" s="13" t="s">
        <v>150</v>
      </c>
    </row>
    <row r="12" spans="1:8" ht="14.1" customHeight="1" x14ac:dyDescent="0.25">
      <c r="A12" s="25">
        <v>4</v>
      </c>
      <c r="B12" s="9" t="s">
        <v>149</v>
      </c>
      <c r="C12" s="6">
        <v>11</v>
      </c>
      <c r="D12" s="6">
        <v>0</v>
      </c>
      <c r="E12" s="6">
        <v>0</v>
      </c>
      <c r="F12" s="6">
        <v>0</v>
      </c>
      <c r="G12" s="12">
        <f>SUM(Таблица1346723423423[[#This Row],[1]:[4]])</f>
        <v>11</v>
      </c>
      <c r="H12" s="13" t="s">
        <v>152</v>
      </c>
    </row>
    <row r="13" spans="1:8" ht="14.1" customHeight="1" x14ac:dyDescent="0.25">
      <c r="A13" s="26">
        <v>5</v>
      </c>
      <c r="B13" s="11" t="s">
        <v>148</v>
      </c>
      <c r="C13" s="6">
        <v>7</v>
      </c>
      <c r="D13" s="6">
        <v>0</v>
      </c>
      <c r="E13" s="6">
        <v>0</v>
      </c>
      <c r="F13" s="6">
        <v>0</v>
      </c>
      <c r="G13" s="12">
        <f>SUM(Таблица1346723423423[[#This Row],[1]:[4]])</f>
        <v>7</v>
      </c>
      <c r="H13" s="13" t="s">
        <v>151</v>
      </c>
    </row>
    <row r="14" spans="1:8" ht="37.5" customHeight="1" x14ac:dyDescent="0.25">
      <c r="A14" s="28"/>
      <c r="B14" s="29"/>
      <c r="C14" s="30"/>
      <c r="D14" s="30"/>
      <c r="E14" s="30"/>
      <c r="F14" s="30"/>
      <c r="G14" s="31"/>
      <c r="H14" s="32"/>
    </row>
    <row r="15" spans="1:8" ht="14.1" customHeight="1" x14ac:dyDescent="0.25">
      <c r="A15" s="1" t="s">
        <v>1</v>
      </c>
      <c r="D15" s="7"/>
    </row>
    <row r="16" spans="1:8" ht="14.1" customHeight="1" x14ac:dyDescent="0.25">
      <c r="A16" s="1" t="s">
        <v>2</v>
      </c>
      <c r="D16" s="7"/>
    </row>
    <row r="20" ht="15" customHeight="1" x14ac:dyDescent="0.25"/>
    <row r="21" ht="17.25" customHeight="1" x14ac:dyDescent="0.25"/>
    <row r="23" ht="18.75" customHeight="1" x14ac:dyDescent="0.25"/>
    <row r="30" ht="18.75" customHeight="1" x14ac:dyDescent="0.25"/>
    <row r="33" ht="21.75" customHeight="1" x14ac:dyDescent="0.25"/>
    <row r="34" ht="13.5" customHeight="1" x14ac:dyDescent="0.25"/>
    <row r="35" ht="19.5" customHeight="1" x14ac:dyDescent="0.25"/>
    <row r="39" ht="18" customHeight="1" x14ac:dyDescent="0.25"/>
    <row r="45" ht="15" customHeight="1" x14ac:dyDescent="0.25"/>
  </sheetData>
  <mergeCells count="2">
    <mergeCell ref="B7:E7"/>
    <mergeCell ref="A1:H1"/>
  </mergeCells>
  <pageMargins left="0.25" right="0.25" top="0.34375" bottom="0.23958333333333334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WhiteSpace="0" view="pageLayout" workbookViewId="0">
      <selection activeCell="H19" sqref="H19"/>
    </sheetView>
  </sheetViews>
  <sheetFormatPr defaultRowHeight="15" x14ac:dyDescent="0.25"/>
  <cols>
    <col min="1" max="1" width="6.28515625" customWidth="1"/>
    <col min="2" max="2" width="8.5703125" customWidth="1"/>
    <col min="3" max="4" width="4.7109375" customWidth="1"/>
    <col min="5" max="5" width="4.85546875" customWidth="1"/>
    <col min="6" max="6" width="4.7109375" customWidth="1"/>
    <col min="7" max="7" width="5.42578125" customWidth="1"/>
    <col min="8" max="8" width="16.140625" customWidth="1"/>
  </cols>
  <sheetData>
    <row r="1" spans="1:8" ht="45" customHeight="1" x14ac:dyDescent="0.25">
      <c r="A1" s="38" t="s">
        <v>177</v>
      </c>
      <c r="B1" s="39"/>
      <c r="C1" s="39"/>
      <c r="D1" s="39"/>
      <c r="E1" s="39"/>
      <c r="F1" s="39"/>
      <c r="G1" s="39"/>
      <c r="H1" s="39"/>
    </row>
    <row r="2" spans="1:8" ht="15.75" x14ac:dyDescent="0.25">
      <c r="A2" s="4" t="s">
        <v>178</v>
      </c>
      <c r="B2" s="2"/>
      <c r="C2" s="2"/>
    </row>
    <row r="3" spans="1:8" ht="15.75" x14ac:dyDescent="0.25">
      <c r="A3" s="4" t="s">
        <v>165</v>
      </c>
      <c r="B3" s="3"/>
      <c r="C3" s="3"/>
    </row>
    <row r="4" spans="1:8" ht="15.75" x14ac:dyDescent="0.25">
      <c r="A4" s="3" t="s">
        <v>176</v>
      </c>
      <c r="B4" s="2"/>
      <c r="C4" s="2"/>
    </row>
    <row r="5" spans="1:8" ht="15.75" x14ac:dyDescent="0.25">
      <c r="A5" s="3" t="s">
        <v>171</v>
      </c>
      <c r="B5" s="5"/>
      <c r="C5" s="2"/>
    </row>
    <row r="6" spans="1:8" ht="29.25" customHeight="1" x14ac:dyDescent="0.25">
      <c r="A6" s="3"/>
      <c r="B6" s="5"/>
      <c r="C6" s="2"/>
    </row>
    <row r="7" spans="1:8" ht="18" x14ac:dyDescent="0.25">
      <c r="A7" s="1"/>
      <c r="B7" s="35" t="s">
        <v>8</v>
      </c>
      <c r="C7" s="36"/>
      <c r="D7" s="36"/>
      <c r="E7" s="37"/>
      <c r="F7" s="24"/>
    </row>
    <row r="8" spans="1:8" ht="55.5" customHeight="1" x14ac:dyDescent="0.25">
      <c r="A8" s="8" t="s">
        <v>9</v>
      </c>
      <c r="B8" s="17" t="s">
        <v>0</v>
      </c>
      <c r="C8" s="17" t="s">
        <v>3</v>
      </c>
      <c r="D8" s="17" t="s">
        <v>4</v>
      </c>
      <c r="E8" s="17" t="s">
        <v>5</v>
      </c>
      <c r="F8" s="17" t="s">
        <v>6</v>
      </c>
      <c r="G8" s="23" t="s">
        <v>7</v>
      </c>
      <c r="H8" s="18" t="s">
        <v>10</v>
      </c>
    </row>
    <row r="9" spans="1:8" ht="14.1" customHeight="1" x14ac:dyDescent="0.25">
      <c r="A9" s="26">
        <v>1</v>
      </c>
      <c r="B9" s="11" t="s">
        <v>160</v>
      </c>
      <c r="C9" s="6">
        <v>16</v>
      </c>
      <c r="D9" s="6">
        <v>8</v>
      </c>
      <c r="E9" s="6">
        <v>5</v>
      </c>
      <c r="F9" s="6">
        <v>41</v>
      </c>
      <c r="G9" s="12">
        <f>SUM(Таблица134672342342[[#This Row],[1]:[4]])</f>
        <v>70</v>
      </c>
      <c r="H9" s="13" t="s">
        <v>159</v>
      </c>
    </row>
    <row r="10" spans="1:8" ht="14.1" customHeight="1" x14ac:dyDescent="0.25">
      <c r="A10" s="25">
        <v>2</v>
      </c>
      <c r="B10" s="9" t="s">
        <v>157</v>
      </c>
      <c r="C10" s="6">
        <v>11</v>
      </c>
      <c r="D10" s="6">
        <v>3</v>
      </c>
      <c r="E10" s="6">
        <v>7</v>
      </c>
      <c r="F10" s="6">
        <v>46</v>
      </c>
      <c r="G10" s="12">
        <f>SUM(Таблица134672342342[[#This Row],[1]:[4]])</f>
        <v>67</v>
      </c>
      <c r="H10" s="13" t="s">
        <v>158</v>
      </c>
    </row>
    <row r="11" spans="1:8" ht="14.1" customHeight="1" x14ac:dyDescent="0.25">
      <c r="A11" s="25">
        <v>3</v>
      </c>
      <c r="B11" s="9" t="s">
        <v>155</v>
      </c>
      <c r="C11" s="6">
        <v>10</v>
      </c>
      <c r="D11" s="6">
        <v>6</v>
      </c>
      <c r="E11" s="6">
        <v>5</v>
      </c>
      <c r="F11" s="6">
        <v>36</v>
      </c>
      <c r="G11" s="10">
        <f>SUM(Таблица134672342342[[#This Row],[1]:[4]])</f>
        <v>57</v>
      </c>
      <c r="H11" s="13" t="s">
        <v>156</v>
      </c>
    </row>
    <row r="12" spans="1:8" ht="30" customHeight="1" x14ac:dyDescent="0.25">
      <c r="A12" s="28"/>
      <c r="B12" s="29"/>
      <c r="C12" s="30"/>
      <c r="D12" s="30"/>
      <c r="E12" s="30"/>
      <c r="F12" s="30"/>
      <c r="G12" s="31"/>
      <c r="H12" s="32"/>
    </row>
    <row r="13" spans="1:8" ht="14.1" customHeight="1" x14ac:dyDescent="0.25">
      <c r="A13" s="1" t="s">
        <v>1</v>
      </c>
      <c r="D13" s="7"/>
    </row>
    <row r="14" spans="1:8" ht="14.1" customHeight="1" x14ac:dyDescent="0.25">
      <c r="A14" s="1" t="s">
        <v>2</v>
      </c>
      <c r="D14" s="7"/>
    </row>
    <row r="18" ht="15" customHeight="1" x14ac:dyDescent="0.25"/>
    <row r="19" ht="17.25" customHeight="1" x14ac:dyDescent="0.25"/>
    <row r="21" ht="18.75" customHeight="1" x14ac:dyDescent="0.25"/>
    <row r="28" ht="18.75" customHeight="1" x14ac:dyDescent="0.25"/>
    <row r="31" ht="21.75" customHeight="1" x14ac:dyDescent="0.25"/>
    <row r="32" ht="13.5" customHeight="1" x14ac:dyDescent="0.25"/>
    <row r="33" ht="19.5" customHeight="1" x14ac:dyDescent="0.25"/>
    <row r="37" ht="18" customHeight="1" x14ac:dyDescent="0.25"/>
    <row r="43" ht="15" customHeight="1" x14ac:dyDescent="0.25"/>
  </sheetData>
  <mergeCells count="2">
    <mergeCell ref="B7:E7"/>
    <mergeCell ref="A1:H1"/>
  </mergeCells>
  <pageMargins left="0.25" right="0.25" top="0.34375" bottom="0.23958333333333334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="80" zoomScaleNormal="80" workbookViewId="0">
      <selection activeCell="J30" sqref="J30"/>
    </sheetView>
  </sheetViews>
  <sheetFormatPr defaultRowHeight="15" x14ac:dyDescent="0.25"/>
  <cols>
    <col min="2" max="2" width="7.5703125" customWidth="1"/>
    <col min="3" max="3" width="6.42578125" customWidth="1"/>
    <col min="4" max="4" width="6.28515625" customWidth="1"/>
    <col min="5" max="5" width="5.140625" customWidth="1"/>
    <col min="6" max="6" width="6.42578125" customWidth="1"/>
    <col min="7" max="7" width="9.28515625" customWidth="1"/>
    <col min="8" max="8" width="17.85546875" customWidth="1"/>
  </cols>
  <sheetData>
    <row r="1" spans="1:8" ht="36" customHeight="1" x14ac:dyDescent="0.25">
      <c r="A1" s="38" t="s">
        <v>177</v>
      </c>
      <c r="B1" s="39"/>
      <c r="C1" s="39"/>
      <c r="D1" s="39"/>
      <c r="E1" s="39"/>
      <c r="F1" s="39"/>
      <c r="G1" s="39"/>
      <c r="H1" s="39"/>
    </row>
    <row r="2" spans="1:8" ht="15.75" x14ac:dyDescent="0.25">
      <c r="A2" s="4" t="s">
        <v>178</v>
      </c>
      <c r="B2" s="2"/>
      <c r="C2" s="2"/>
    </row>
    <row r="3" spans="1:8" ht="15.75" x14ac:dyDescent="0.25">
      <c r="A3" s="4" t="s">
        <v>165</v>
      </c>
      <c r="B3" s="3"/>
      <c r="C3" s="3"/>
    </row>
    <row r="4" spans="1:8" ht="15.75" x14ac:dyDescent="0.25">
      <c r="A4" s="3" t="s">
        <v>166</v>
      </c>
      <c r="B4" s="2"/>
      <c r="C4" s="2"/>
    </row>
    <row r="5" spans="1:8" ht="15.75" x14ac:dyDescent="0.25">
      <c r="A5" s="3" t="s">
        <v>181</v>
      </c>
      <c r="B5" s="5"/>
      <c r="C5" s="2"/>
    </row>
    <row r="6" spans="1:8" ht="18" x14ac:dyDescent="0.25">
      <c r="A6" s="1"/>
      <c r="B6" s="35" t="s">
        <v>8</v>
      </c>
      <c r="C6" s="36"/>
      <c r="D6" s="36"/>
      <c r="E6" s="37"/>
      <c r="F6" s="24"/>
    </row>
    <row r="7" spans="1:8" ht="35.25" x14ac:dyDescent="0.25">
      <c r="A7" s="8" t="s">
        <v>9</v>
      </c>
      <c r="B7" s="17" t="s">
        <v>0</v>
      </c>
      <c r="C7" s="17" t="s">
        <v>3</v>
      </c>
      <c r="D7" s="17" t="s">
        <v>4</v>
      </c>
      <c r="E7" s="17" t="s">
        <v>5</v>
      </c>
      <c r="F7" s="17" t="s">
        <v>6</v>
      </c>
      <c r="G7" s="23" t="s">
        <v>7</v>
      </c>
      <c r="H7" s="18" t="s">
        <v>11</v>
      </c>
    </row>
    <row r="8" spans="1:8" x14ac:dyDescent="0.25">
      <c r="A8" s="34">
        <v>1</v>
      </c>
      <c r="B8" s="11" t="s">
        <v>52</v>
      </c>
      <c r="C8" s="6">
        <v>7</v>
      </c>
      <c r="D8" s="6">
        <v>36</v>
      </c>
      <c r="E8" s="6"/>
      <c r="F8" s="6">
        <v>40</v>
      </c>
      <c r="G8" s="12">
        <f>SUM(Таблица1346723423423567[[#This Row],[1]:[4]])</f>
        <v>83</v>
      </c>
      <c r="H8" s="13" t="s">
        <v>97</v>
      </c>
    </row>
    <row r="9" spans="1:8" x14ac:dyDescent="0.25">
      <c r="A9" s="27">
        <v>2</v>
      </c>
      <c r="B9" s="9" t="s">
        <v>53</v>
      </c>
      <c r="C9" s="6">
        <v>10</v>
      </c>
      <c r="D9" s="6">
        <v>29</v>
      </c>
      <c r="E9" s="6"/>
      <c r="F9" s="6">
        <v>40</v>
      </c>
      <c r="G9" s="12">
        <f>SUM(Таблица1346723423423567[[#This Row],[1]:[4]])</f>
        <v>79</v>
      </c>
      <c r="H9" s="13" t="s">
        <v>100</v>
      </c>
    </row>
    <row r="10" spans="1:8" x14ac:dyDescent="0.25">
      <c r="A10" s="34">
        <v>3</v>
      </c>
      <c r="B10" s="9" t="s">
        <v>63</v>
      </c>
      <c r="C10" s="6">
        <v>9</v>
      </c>
      <c r="D10" s="6">
        <v>28</v>
      </c>
      <c r="E10" s="6"/>
      <c r="F10" s="6">
        <v>40</v>
      </c>
      <c r="G10" s="12">
        <f>SUM(Таблица1346723423423567[[#This Row],[1]:[4]])</f>
        <v>77</v>
      </c>
      <c r="H10" s="13" t="s">
        <v>102</v>
      </c>
    </row>
    <row r="11" spans="1:8" x14ac:dyDescent="0.25">
      <c r="A11" s="27">
        <v>4</v>
      </c>
      <c r="B11" s="9" t="s">
        <v>84</v>
      </c>
      <c r="C11" s="6">
        <v>10</v>
      </c>
      <c r="D11" s="6">
        <v>26</v>
      </c>
      <c r="E11" s="6"/>
      <c r="F11" s="6">
        <v>40</v>
      </c>
      <c r="G11" s="12">
        <f>SUM(Таблица1346723423423567[[#This Row],[1]:[4]])</f>
        <v>76</v>
      </c>
      <c r="H11" s="13" t="s">
        <v>141</v>
      </c>
    </row>
    <row r="12" spans="1:8" x14ac:dyDescent="0.25">
      <c r="A12" s="34">
        <v>5</v>
      </c>
      <c r="B12" s="9" t="s">
        <v>57</v>
      </c>
      <c r="C12" s="6">
        <v>10</v>
      </c>
      <c r="D12" s="6">
        <v>20</v>
      </c>
      <c r="E12" s="6"/>
      <c r="F12" s="6">
        <v>45</v>
      </c>
      <c r="G12" s="12">
        <f>SUM(Таблица1346723423423567[[#This Row],[1]:[4]])</f>
        <v>75</v>
      </c>
      <c r="H12" s="13" t="s">
        <v>103</v>
      </c>
    </row>
    <row r="13" spans="1:8" x14ac:dyDescent="0.25">
      <c r="A13" s="27">
        <v>6</v>
      </c>
      <c r="B13" s="9" t="s">
        <v>56</v>
      </c>
      <c r="C13" s="6">
        <v>11</v>
      </c>
      <c r="D13" s="6">
        <v>34</v>
      </c>
      <c r="E13" s="6"/>
      <c r="F13" s="6">
        <v>30</v>
      </c>
      <c r="G13" s="12">
        <f>SUM(Таблица1346723423423567[[#This Row],[1]:[4]])</f>
        <v>75</v>
      </c>
      <c r="H13" s="13" t="s">
        <v>98</v>
      </c>
    </row>
    <row r="14" spans="1:8" x14ac:dyDescent="0.25">
      <c r="A14" s="26">
        <v>7</v>
      </c>
      <c r="B14" s="9" t="s">
        <v>83</v>
      </c>
      <c r="C14" s="6">
        <v>10</v>
      </c>
      <c r="D14" s="6">
        <v>24</v>
      </c>
      <c r="E14" s="6"/>
      <c r="F14" s="6">
        <v>40</v>
      </c>
      <c r="G14" s="12">
        <f>SUM(Таблица1346723423423567[[#This Row],[1]:[4]])</f>
        <v>74</v>
      </c>
      <c r="H14" s="13" t="s">
        <v>144</v>
      </c>
    </row>
    <row r="15" spans="1:8" x14ac:dyDescent="0.25">
      <c r="A15" s="25">
        <v>8</v>
      </c>
      <c r="B15" s="14" t="s">
        <v>60</v>
      </c>
      <c r="C15" s="6">
        <v>8</v>
      </c>
      <c r="D15" s="6">
        <v>30</v>
      </c>
      <c r="E15" s="6"/>
      <c r="F15" s="6">
        <v>35</v>
      </c>
      <c r="G15" s="12">
        <f>SUM(Таблица1346723423423567[[#This Row],[1]:[4]])</f>
        <v>73</v>
      </c>
      <c r="H15" s="13" t="s">
        <v>101</v>
      </c>
    </row>
    <row r="16" spans="1:8" x14ac:dyDescent="0.25">
      <c r="A16" s="26">
        <v>9</v>
      </c>
      <c r="B16" s="9" t="s">
        <v>61</v>
      </c>
      <c r="C16" s="6">
        <v>14</v>
      </c>
      <c r="D16" s="6">
        <v>38</v>
      </c>
      <c r="E16" s="6"/>
      <c r="F16" s="6">
        <v>20</v>
      </c>
      <c r="G16" s="12">
        <f>SUM(Таблица1346723423423567[[#This Row],[1]:[4]])</f>
        <v>72</v>
      </c>
      <c r="H16" s="13" t="s">
        <v>99</v>
      </c>
    </row>
    <row r="17" spans="1:11" x14ac:dyDescent="0.25">
      <c r="A17" s="25">
        <v>10</v>
      </c>
      <c r="B17" s="9" t="s">
        <v>59</v>
      </c>
      <c r="C17" s="6">
        <v>14</v>
      </c>
      <c r="D17" s="6">
        <v>22</v>
      </c>
      <c r="E17" s="6"/>
      <c r="F17" s="6">
        <v>35</v>
      </c>
      <c r="G17" s="12">
        <f>SUM(Таблица1346723423423567[[#This Row],[1]:[4]])</f>
        <v>71</v>
      </c>
      <c r="H17" s="13" t="s">
        <v>104</v>
      </c>
    </row>
    <row r="18" spans="1:11" x14ac:dyDescent="0.25">
      <c r="A18" s="26">
        <v>11</v>
      </c>
      <c r="B18" s="9" t="s">
        <v>77</v>
      </c>
      <c r="C18" s="6">
        <v>7</v>
      </c>
      <c r="D18" s="6">
        <v>26</v>
      </c>
      <c r="E18" s="6"/>
      <c r="F18" s="6">
        <v>35</v>
      </c>
      <c r="G18" s="12">
        <f>SUM(Таблица1346723423423567[[#This Row],[1]:[4]])</f>
        <v>68</v>
      </c>
      <c r="H18" s="13" t="s">
        <v>145</v>
      </c>
    </row>
    <row r="19" spans="1:11" x14ac:dyDescent="0.25">
      <c r="A19" s="25">
        <v>12</v>
      </c>
      <c r="B19" s="9" t="s">
        <v>54</v>
      </c>
      <c r="C19" s="6">
        <v>12</v>
      </c>
      <c r="D19" s="6">
        <v>30</v>
      </c>
      <c r="E19" s="6"/>
      <c r="F19" s="6">
        <v>25</v>
      </c>
      <c r="G19" s="10">
        <f>SUM(Таблица1346723423423567[[#This Row],[1]:[4]])</f>
        <v>67</v>
      </c>
      <c r="H19" s="13" t="s">
        <v>51</v>
      </c>
    </row>
    <row r="20" spans="1:11" x14ac:dyDescent="0.25">
      <c r="A20" s="26">
        <v>13</v>
      </c>
      <c r="B20" s="9" t="s">
        <v>76</v>
      </c>
      <c r="C20" s="6">
        <v>11</v>
      </c>
      <c r="D20" s="6">
        <v>18</v>
      </c>
      <c r="E20" s="6"/>
      <c r="F20" s="6">
        <v>30</v>
      </c>
      <c r="G20" s="12">
        <f>SUM(Таблица1346723423423567[[#This Row],[1]:[4]])</f>
        <v>59</v>
      </c>
      <c r="H20" s="13" t="s">
        <v>146</v>
      </c>
      <c r="K20" t="s">
        <v>167</v>
      </c>
    </row>
    <row r="21" spans="1:11" x14ac:dyDescent="0.25">
      <c r="A21" s="25">
        <v>14</v>
      </c>
      <c r="B21" s="11" t="s">
        <v>55</v>
      </c>
      <c r="C21" s="6">
        <v>10</v>
      </c>
      <c r="D21" s="6">
        <v>25</v>
      </c>
      <c r="E21" s="6"/>
      <c r="F21" s="6">
        <v>20</v>
      </c>
      <c r="G21" s="12">
        <f>SUM(Таблица1346723423423567[[#This Row],[1]:[4]])</f>
        <v>55</v>
      </c>
      <c r="H21" s="13" t="s">
        <v>107</v>
      </c>
    </row>
    <row r="22" spans="1:11" x14ac:dyDescent="0.25">
      <c r="A22" s="26">
        <v>15</v>
      </c>
      <c r="B22" s="9" t="s">
        <v>80</v>
      </c>
      <c r="C22" s="6">
        <v>8</v>
      </c>
      <c r="D22" s="6">
        <v>25</v>
      </c>
      <c r="E22" s="6"/>
      <c r="F22" s="6">
        <v>20</v>
      </c>
      <c r="G22" s="12">
        <f>SUM(Таблица1346723423423567[[#This Row],[1]:[4]])</f>
        <v>53</v>
      </c>
      <c r="H22" s="13" t="s">
        <v>108</v>
      </c>
    </row>
    <row r="23" spans="1:11" x14ac:dyDescent="0.25">
      <c r="A23" s="25">
        <v>16</v>
      </c>
      <c r="B23" s="9" t="s">
        <v>58</v>
      </c>
      <c r="C23" s="6">
        <v>8</v>
      </c>
      <c r="D23" s="6">
        <v>26</v>
      </c>
      <c r="E23" s="6"/>
      <c r="F23" s="6">
        <v>15</v>
      </c>
      <c r="G23" s="12">
        <f>SUM(Таблица1346723423423567[[#This Row],[1]:[4]])</f>
        <v>49</v>
      </c>
      <c r="H23" s="15" t="s">
        <v>105</v>
      </c>
    </row>
    <row r="24" spans="1:11" x14ac:dyDescent="0.25">
      <c r="A24" s="26">
        <v>17</v>
      </c>
      <c r="B24" s="9" t="s">
        <v>85</v>
      </c>
      <c r="C24" s="6">
        <v>8</v>
      </c>
      <c r="D24" s="6">
        <v>20</v>
      </c>
      <c r="E24" s="6"/>
      <c r="F24" s="6">
        <v>20</v>
      </c>
      <c r="G24" s="12">
        <f>SUM(Таблица1346723423423567[[#This Row],[1]:[4]])</f>
        <v>48</v>
      </c>
      <c r="H24" s="13" t="s">
        <v>142</v>
      </c>
    </row>
    <row r="25" spans="1:11" x14ac:dyDescent="0.25">
      <c r="A25" s="25">
        <v>18</v>
      </c>
      <c r="B25" s="9" t="s">
        <v>81</v>
      </c>
      <c r="C25" s="6">
        <v>6</v>
      </c>
      <c r="D25" s="6">
        <v>17</v>
      </c>
      <c r="E25" s="6"/>
      <c r="F25" s="6">
        <v>25</v>
      </c>
      <c r="G25" s="12">
        <f>SUM(Таблица1346723423423567[[#This Row],[1]:[4]])</f>
        <v>48</v>
      </c>
      <c r="H25" s="13" t="s">
        <v>143</v>
      </c>
    </row>
    <row r="26" spans="1:11" ht="18.75" customHeight="1" x14ac:dyDescent="0.25">
      <c r="A26" s="26">
        <v>19</v>
      </c>
      <c r="B26" s="11" t="s">
        <v>62</v>
      </c>
      <c r="C26" s="6">
        <v>8</v>
      </c>
      <c r="D26" s="6">
        <v>18</v>
      </c>
      <c r="E26" s="6"/>
      <c r="F26" s="6">
        <v>15</v>
      </c>
      <c r="G26" s="12">
        <f>SUM(Таблица1346723423423567[[#This Row],[1]:[4]])</f>
        <v>41</v>
      </c>
      <c r="H26" s="13" t="s">
        <v>106</v>
      </c>
    </row>
    <row r="27" spans="1:11" ht="18" x14ac:dyDescent="0.25">
      <c r="A27" s="1" t="s">
        <v>1</v>
      </c>
      <c r="D27" s="7"/>
    </row>
    <row r="28" spans="1:11" ht="18" x14ac:dyDescent="0.25">
      <c r="A28" s="1" t="s">
        <v>2</v>
      </c>
      <c r="D28" s="7"/>
    </row>
  </sheetData>
  <mergeCells count="2">
    <mergeCell ref="B6:E6"/>
    <mergeCell ref="A1:H1"/>
  </mergeCell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K24" sqref="K24"/>
    </sheetView>
  </sheetViews>
  <sheetFormatPr defaultRowHeight="15" x14ac:dyDescent="0.25"/>
  <cols>
    <col min="1" max="1" width="5.5703125" customWidth="1"/>
    <col min="3" max="3" width="5.7109375" customWidth="1"/>
    <col min="4" max="4" width="6.42578125" customWidth="1"/>
    <col min="5" max="5" width="5.85546875" customWidth="1"/>
    <col min="6" max="6" width="6" customWidth="1"/>
    <col min="7" max="7" width="6.28515625" customWidth="1"/>
    <col min="8" max="8" width="16.5703125" customWidth="1"/>
  </cols>
  <sheetData>
    <row r="1" spans="1:8" ht="42" customHeight="1" x14ac:dyDescent="0.25">
      <c r="A1" s="38" t="s">
        <v>182</v>
      </c>
      <c r="B1" s="38"/>
      <c r="C1" s="38"/>
      <c r="D1" s="38"/>
      <c r="E1" s="38"/>
      <c r="F1" s="38"/>
      <c r="G1" s="38"/>
      <c r="H1" s="38"/>
    </row>
    <row r="2" spans="1:8" ht="15.75" x14ac:dyDescent="0.25">
      <c r="A2" s="4" t="s">
        <v>178</v>
      </c>
      <c r="B2" s="2"/>
      <c r="C2" s="2"/>
    </row>
    <row r="3" spans="1:8" ht="15.75" x14ac:dyDescent="0.25">
      <c r="A3" s="4" t="s">
        <v>165</v>
      </c>
      <c r="B3" s="3"/>
      <c r="C3" s="3"/>
    </row>
    <row r="4" spans="1:8" ht="15.75" x14ac:dyDescent="0.25">
      <c r="A4" s="3" t="s">
        <v>166</v>
      </c>
      <c r="B4" s="2"/>
      <c r="C4" s="2"/>
    </row>
    <row r="5" spans="1:8" ht="17.25" customHeight="1" x14ac:dyDescent="0.25">
      <c r="A5" s="3" t="s">
        <v>181</v>
      </c>
      <c r="B5" s="5"/>
      <c r="C5" s="2"/>
    </row>
    <row r="6" spans="1:8" ht="29.25" customHeight="1" x14ac:dyDescent="0.25">
      <c r="A6" s="1"/>
      <c r="B6" s="35" t="s">
        <v>8</v>
      </c>
      <c r="C6" s="36"/>
      <c r="D6" s="36"/>
      <c r="E6" s="37"/>
      <c r="F6" s="24"/>
    </row>
    <row r="7" spans="1:8" ht="24" x14ac:dyDescent="0.25">
      <c r="A7" s="8" t="s">
        <v>9</v>
      </c>
      <c r="B7" s="17" t="s">
        <v>0</v>
      </c>
      <c r="C7" s="17" t="s">
        <v>3</v>
      </c>
      <c r="D7" s="17" t="s">
        <v>4</v>
      </c>
      <c r="E7" s="17" t="s">
        <v>5</v>
      </c>
      <c r="F7" s="17" t="s">
        <v>6</v>
      </c>
      <c r="G7" s="23" t="s">
        <v>7</v>
      </c>
      <c r="H7" s="18" t="s">
        <v>11</v>
      </c>
    </row>
    <row r="8" spans="1:8" x14ac:dyDescent="0.25">
      <c r="A8" s="34">
        <v>1</v>
      </c>
      <c r="B8" s="11" t="s">
        <v>86</v>
      </c>
      <c r="C8" s="6">
        <v>16</v>
      </c>
      <c r="D8" s="6">
        <v>32</v>
      </c>
      <c r="E8" s="6"/>
      <c r="F8" s="6">
        <v>45</v>
      </c>
      <c r="G8" s="12">
        <f>SUM(Таблица1346723423423568[[#This Row],[1]:[4]])</f>
        <v>93</v>
      </c>
      <c r="H8" s="13" t="s">
        <v>120</v>
      </c>
    </row>
    <row r="9" spans="1:8" x14ac:dyDescent="0.25">
      <c r="A9" s="27">
        <v>2</v>
      </c>
      <c r="B9" s="11" t="s">
        <v>94</v>
      </c>
      <c r="C9" s="6">
        <v>19</v>
      </c>
      <c r="D9" s="6">
        <v>33</v>
      </c>
      <c r="E9" s="6"/>
      <c r="F9" s="6">
        <v>40</v>
      </c>
      <c r="G9" s="12">
        <f>SUM(Таблица1346723423423568[[#This Row],[1]:[4]])</f>
        <v>92</v>
      </c>
      <c r="H9" s="13" t="s">
        <v>161</v>
      </c>
    </row>
    <row r="10" spans="1:8" x14ac:dyDescent="0.25">
      <c r="A10" s="34">
        <v>3</v>
      </c>
      <c r="B10" s="9" t="s">
        <v>95</v>
      </c>
      <c r="C10" s="6">
        <v>6</v>
      </c>
      <c r="D10" s="6">
        <v>32</v>
      </c>
      <c r="E10" s="6"/>
      <c r="F10" s="6">
        <v>45</v>
      </c>
      <c r="G10" s="12">
        <f>SUM(Таблица1346723423423568[[#This Row],[1]:[4]])</f>
        <v>83</v>
      </c>
      <c r="H10" s="13" t="s">
        <v>163</v>
      </c>
    </row>
    <row r="11" spans="1:8" ht="17.25" customHeight="1" x14ac:dyDescent="0.25">
      <c r="A11" s="27">
        <v>4</v>
      </c>
      <c r="B11" s="9" t="s">
        <v>168</v>
      </c>
      <c r="C11" s="6">
        <v>4</v>
      </c>
      <c r="D11" s="6">
        <v>36</v>
      </c>
      <c r="E11" s="6"/>
      <c r="F11" s="6">
        <v>40</v>
      </c>
      <c r="G11" s="12">
        <f>SUM(Таблица1346723423423568[[#This Row],[1]:[4]])</f>
        <v>80</v>
      </c>
      <c r="H11" s="6" t="s">
        <v>169</v>
      </c>
    </row>
    <row r="12" spans="1:8" x14ac:dyDescent="0.25">
      <c r="A12" s="26">
        <v>5</v>
      </c>
      <c r="B12" s="9" t="s">
        <v>93</v>
      </c>
      <c r="C12" s="6">
        <v>7</v>
      </c>
      <c r="D12" s="6">
        <v>21</v>
      </c>
      <c r="E12" s="6"/>
      <c r="F12" s="6">
        <v>50</v>
      </c>
      <c r="G12" s="12">
        <f>SUM(Таблица1346723423423568[[#This Row],[1]:[4]])</f>
        <v>78</v>
      </c>
      <c r="H12" s="13" t="s">
        <v>115</v>
      </c>
    </row>
    <row r="13" spans="1:8" x14ac:dyDescent="0.25">
      <c r="A13" s="25">
        <v>6</v>
      </c>
      <c r="B13" s="9" t="s">
        <v>90</v>
      </c>
      <c r="C13" s="6">
        <v>13</v>
      </c>
      <c r="D13" s="6">
        <v>23</v>
      </c>
      <c r="E13" s="6"/>
      <c r="F13" s="6">
        <v>40</v>
      </c>
      <c r="G13" s="10">
        <f>SUM(Таблица1346723423423568[[#This Row],[1]:[4]])</f>
        <v>76</v>
      </c>
      <c r="H13" s="13" t="s">
        <v>111</v>
      </c>
    </row>
    <row r="14" spans="1:8" x14ac:dyDescent="0.25">
      <c r="A14" s="26">
        <v>7</v>
      </c>
      <c r="B14" s="9" t="s">
        <v>87</v>
      </c>
      <c r="C14" s="6">
        <v>12</v>
      </c>
      <c r="D14" s="6">
        <v>26</v>
      </c>
      <c r="E14" s="6"/>
      <c r="F14" s="6">
        <v>35</v>
      </c>
      <c r="G14" s="12">
        <f>SUM(Таблица1346723423423568[[#This Row],[1]:[4]])</f>
        <v>73</v>
      </c>
      <c r="H14" s="13" t="s">
        <v>117</v>
      </c>
    </row>
    <row r="15" spans="1:8" ht="25.5" x14ac:dyDescent="0.25">
      <c r="A15" s="25">
        <v>8</v>
      </c>
      <c r="B15" s="9" t="s">
        <v>96</v>
      </c>
      <c r="C15" s="6">
        <v>14</v>
      </c>
      <c r="D15" s="6">
        <v>24</v>
      </c>
      <c r="E15" s="6"/>
      <c r="F15" s="6">
        <v>35</v>
      </c>
      <c r="G15" s="12">
        <f>SUM(Таблица1346723423423568[[#This Row],[1]:[4]])</f>
        <v>73</v>
      </c>
      <c r="H15" s="13" t="s">
        <v>114</v>
      </c>
    </row>
    <row r="16" spans="1:8" x14ac:dyDescent="0.25">
      <c r="A16" s="26">
        <v>9</v>
      </c>
      <c r="B16" s="9" t="s">
        <v>92</v>
      </c>
      <c r="C16" s="6">
        <v>1</v>
      </c>
      <c r="D16" s="6">
        <v>22</v>
      </c>
      <c r="E16" s="6"/>
      <c r="F16" s="6">
        <v>45</v>
      </c>
      <c r="G16" s="12">
        <f>SUM(Таблица1346723423423568[[#This Row],[1]:[4]])</f>
        <v>68</v>
      </c>
      <c r="H16" s="13" t="s">
        <v>113</v>
      </c>
    </row>
    <row r="17" spans="1:8" x14ac:dyDescent="0.25">
      <c r="A17" s="25">
        <v>10</v>
      </c>
      <c r="B17" s="11" t="s">
        <v>109</v>
      </c>
      <c r="C17" s="6">
        <v>5</v>
      </c>
      <c r="D17" s="6">
        <v>17</v>
      </c>
      <c r="E17" s="6"/>
      <c r="F17" s="6">
        <v>40</v>
      </c>
      <c r="G17" s="12">
        <f>SUM(Таблица1346723423423568[[#This Row],[1]:[4]])</f>
        <v>62</v>
      </c>
      <c r="H17" s="13" t="s">
        <v>112</v>
      </c>
    </row>
    <row r="18" spans="1:8" ht="13.5" customHeight="1" x14ac:dyDescent="0.25">
      <c r="A18" s="26">
        <v>11</v>
      </c>
      <c r="B18" s="14" t="s">
        <v>91</v>
      </c>
      <c r="C18" s="6">
        <v>14</v>
      </c>
      <c r="D18" s="6">
        <v>19</v>
      </c>
      <c r="E18" s="6"/>
      <c r="F18" s="6">
        <v>25</v>
      </c>
      <c r="G18" s="12">
        <f>SUM(Таблица1346723423423568[[#This Row],[1]:[4]])</f>
        <v>58</v>
      </c>
      <c r="H18" s="13" t="s">
        <v>116</v>
      </c>
    </row>
    <row r="19" spans="1:8" x14ac:dyDescent="0.25">
      <c r="A19" s="25">
        <v>12</v>
      </c>
      <c r="B19" s="9" t="s">
        <v>110</v>
      </c>
      <c r="C19" s="6">
        <v>10</v>
      </c>
      <c r="D19" s="6">
        <v>19</v>
      </c>
      <c r="E19" s="6"/>
      <c r="F19" s="6">
        <v>20</v>
      </c>
      <c r="G19" s="12">
        <f>SUM(Таблица1346723423423568[[#This Row],[1]:[4]])</f>
        <v>49</v>
      </c>
      <c r="H19" s="15" t="s">
        <v>119</v>
      </c>
    </row>
    <row r="20" spans="1:8" ht="15.75" customHeight="1" x14ac:dyDescent="0.25">
      <c r="A20" s="26">
        <v>13</v>
      </c>
      <c r="B20" s="9" t="s">
        <v>89</v>
      </c>
      <c r="C20" s="6">
        <v>11</v>
      </c>
      <c r="D20" s="6">
        <v>21</v>
      </c>
      <c r="E20" s="6"/>
      <c r="F20" s="6">
        <v>15</v>
      </c>
      <c r="G20" s="12">
        <f>SUM(Таблица1346723423423568[[#This Row],[1]:[4]])</f>
        <v>47</v>
      </c>
      <c r="H20" s="13" t="s">
        <v>118</v>
      </c>
    </row>
    <row r="21" spans="1:8" x14ac:dyDescent="0.25">
      <c r="A21" s="25">
        <v>14</v>
      </c>
      <c r="B21" s="9" t="s">
        <v>88</v>
      </c>
      <c r="C21" s="6">
        <v>12</v>
      </c>
      <c r="D21" s="6">
        <v>20</v>
      </c>
      <c r="E21" s="6"/>
      <c r="F21" s="6">
        <v>9</v>
      </c>
      <c r="G21" s="12">
        <f>SUM(Таблица1346723423423568[[#This Row],[1]:[4]])</f>
        <v>41</v>
      </c>
      <c r="H21" s="13" t="s">
        <v>162</v>
      </c>
    </row>
    <row r="22" spans="1:8" x14ac:dyDescent="0.25">
      <c r="A22" s="28"/>
      <c r="B22" s="29"/>
      <c r="C22" s="30"/>
      <c r="D22" s="30"/>
      <c r="E22" s="30"/>
      <c r="F22" s="30"/>
      <c r="G22" s="31"/>
      <c r="H22" s="32"/>
    </row>
    <row r="23" spans="1:8" ht="18" x14ac:dyDescent="0.25">
      <c r="A23" s="1" t="s">
        <v>1</v>
      </c>
      <c r="D23" s="7"/>
    </row>
    <row r="24" spans="1:8" ht="18" x14ac:dyDescent="0.25">
      <c r="A24" s="1" t="s">
        <v>2</v>
      </c>
      <c r="D24" s="7"/>
    </row>
  </sheetData>
  <mergeCells count="2">
    <mergeCell ref="B6:E6"/>
    <mergeCell ref="A1:H1"/>
  </mergeCell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J20" sqref="J20"/>
    </sheetView>
  </sheetViews>
  <sheetFormatPr defaultRowHeight="15" x14ac:dyDescent="0.25"/>
  <cols>
    <col min="1" max="1" width="6.140625" customWidth="1"/>
    <col min="2" max="2" width="5.28515625" customWidth="1"/>
    <col min="3" max="3" width="5.7109375" customWidth="1"/>
    <col min="6" max="6" width="5.28515625" customWidth="1"/>
    <col min="7" max="7" width="16.5703125" customWidth="1"/>
  </cols>
  <sheetData>
    <row r="1" spans="1:7" ht="38.25" customHeight="1" x14ac:dyDescent="0.25">
      <c r="A1" s="38" t="s">
        <v>177</v>
      </c>
      <c r="B1" s="39"/>
      <c r="C1" s="39"/>
      <c r="D1" s="39"/>
      <c r="E1" s="39"/>
      <c r="F1" s="39"/>
      <c r="G1" s="39"/>
    </row>
    <row r="2" spans="1:7" ht="15.75" x14ac:dyDescent="0.25">
      <c r="A2" s="4" t="s">
        <v>178</v>
      </c>
      <c r="B2" s="2"/>
      <c r="C2" s="2"/>
    </row>
    <row r="3" spans="1:7" ht="15.75" x14ac:dyDescent="0.25">
      <c r="A3" s="4" t="s">
        <v>165</v>
      </c>
      <c r="B3" s="3"/>
      <c r="C3" s="3"/>
    </row>
    <row r="4" spans="1:7" ht="15.75" x14ac:dyDescent="0.25">
      <c r="A4" s="3" t="s">
        <v>176</v>
      </c>
      <c r="B4" s="2"/>
      <c r="C4" s="2"/>
    </row>
    <row r="5" spans="1:7" ht="15.75" x14ac:dyDescent="0.25">
      <c r="A5" s="3" t="s">
        <v>181</v>
      </c>
      <c r="B5" s="5"/>
      <c r="C5" s="2"/>
    </row>
    <row r="6" spans="1:7" ht="33.75" customHeight="1" x14ac:dyDescent="0.25">
      <c r="A6" s="3"/>
      <c r="B6" s="5"/>
      <c r="C6" s="2"/>
    </row>
    <row r="7" spans="1:7" ht="31.5" customHeight="1" x14ac:dyDescent="0.25">
      <c r="A7" s="1"/>
      <c r="B7" s="35" t="s">
        <v>8</v>
      </c>
      <c r="C7" s="36"/>
      <c r="D7" s="36"/>
      <c r="E7" s="24"/>
    </row>
    <row r="8" spans="1:7" ht="35.25" x14ac:dyDescent="0.25">
      <c r="A8" s="8" t="s">
        <v>9</v>
      </c>
      <c r="B8" s="17" t="s">
        <v>0</v>
      </c>
      <c r="C8" s="17" t="s">
        <v>3</v>
      </c>
      <c r="D8" s="17" t="s">
        <v>4</v>
      </c>
      <c r="E8" s="17" t="s">
        <v>5</v>
      </c>
      <c r="F8" s="23" t="s">
        <v>7</v>
      </c>
      <c r="G8" s="18" t="s">
        <v>11</v>
      </c>
    </row>
    <row r="9" spans="1:7" ht="18.75" customHeight="1" x14ac:dyDescent="0.25">
      <c r="A9" s="34">
        <v>1</v>
      </c>
      <c r="B9" s="11" t="s">
        <v>122</v>
      </c>
      <c r="C9" s="6">
        <v>10</v>
      </c>
      <c r="D9" s="6">
        <v>33</v>
      </c>
      <c r="E9" s="6">
        <v>29</v>
      </c>
      <c r="F9" s="12">
        <f>SUM(Таблица1346723423423569[[#This Row],[1]:[3]])</f>
        <v>72</v>
      </c>
      <c r="G9" s="13" t="s">
        <v>124</v>
      </c>
    </row>
    <row r="10" spans="1:7" ht="17.25" customHeight="1" x14ac:dyDescent="0.25">
      <c r="A10" s="25">
        <v>2</v>
      </c>
      <c r="B10" s="9" t="s">
        <v>121</v>
      </c>
      <c r="C10" s="6">
        <v>8</v>
      </c>
      <c r="D10" s="6">
        <v>21</v>
      </c>
      <c r="E10" s="6">
        <v>35</v>
      </c>
      <c r="F10" s="10">
        <f>SUM(Таблица1346723423423569[[#This Row],[1]:[3]])</f>
        <v>64</v>
      </c>
      <c r="G10" s="13" t="s">
        <v>123</v>
      </c>
    </row>
    <row r="11" spans="1:7" ht="34.5" customHeight="1" x14ac:dyDescent="0.25">
      <c r="A11" s="28"/>
      <c r="B11" s="33"/>
      <c r="C11" s="30"/>
      <c r="D11" s="30"/>
      <c r="E11" s="30"/>
      <c r="F11" s="31"/>
      <c r="G11" s="32"/>
    </row>
    <row r="12" spans="1:7" ht="18" x14ac:dyDescent="0.25">
      <c r="A12" s="1" t="s">
        <v>1</v>
      </c>
      <c r="D12" s="7"/>
    </row>
    <row r="13" spans="1:7" ht="18" x14ac:dyDescent="0.25">
      <c r="A13" s="1" t="s">
        <v>2</v>
      </c>
      <c r="D13" s="7"/>
    </row>
  </sheetData>
  <mergeCells count="2">
    <mergeCell ref="B7:D7"/>
    <mergeCell ref="A1:G1"/>
  </mergeCell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 дев</vt:lpstr>
      <vt:lpstr> Девоч</vt:lpstr>
      <vt:lpstr>Девочки</vt:lpstr>
      <vt:lpstr>_Девочки_</vt:lpstr>
      <vt:lpstr>М</vt:lpstr>
      <vt:lpstr>Мальч</vt:lpstr>
      <vt:lpstr>9 кл. М</vt:lpstr>
      <vt:lpstr>М!Область_печати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2018-11-26T10:18:12Z</dcterms:modified>
</cp:coreProperties>
</file>